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addie/Dropbox/PARLINE/IPU Datasets/Pilot files/"/>
    </mc:Choice>
  </mc:AlternateContent>
  <xr:revisionPtr revIDLastSave="0" documentId="13_ncr:1_{DC5C86E4-2763-A64A-8A13-C6B89AD26ABA}" xr6:coauthVersionLast="47" xr6:coauthVersionMax="47" xr10:uidLastSave="{00000000-0000-0000-0000-000000000000}"/>
  <bookViews>
    <workbookView xWindow="4260" yWindow="500" windowWidth="30360" windowHeight="26580" activeTab="2" xr2:uid="{CAAD8BDB-5AF2-4D78-9DA2-0B5DEDB138A4}"/>
  </bookViews>
  <sheets>
    <sheet name="Metadata" sheetId="1" r:id="rId1"/>
    <sheet name="Data summary" sheetId="6" r:id="rId2"/>
    <sheet name="Raw Data"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D35" i="6"/>
  <c r="D34" i="6"/>
  <c r="D33" i="6"/>
  <c r="D32" i="6"/>
  <c r="D31" i="6"/>
  <c r="D30" i="6"/>
  <c r="D29" i="6"/>
  <c r="D28" i="6"/>
  <c r="D26" i="6"/>
  <c r="D24" i="6"/>
  <c r="D23" i="6"/>
  <c r="D22" i="6"/>
  <c r="D21" i="6"/>
  <c r="D20" i="6"/>
  <c r="D19" i="6"/>
  <c r="D18" i="6"/>
  <c r="D16" i="6"/>
  <c r="D15" i="6"/>
  <c r="D14" i="6"/>
  <c r="D13" i="6"/>
  <c r="D12" i="6"/>
  <c r="E16" i="6" l="1"/>
  <c r="E13" i="6"/>
  <c r="E14" i="6"/>
  <c r="E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Passage</author>
    <author>Jonathan Lang</author>
  </authors>
  <commentList>
    <comment ref="M15" authorId="0" shapeId="0" xr:uid="{9A9E6F87-174C-437D-A503-0C927896A88A}">
      <text>
        <r>
          <rPr>
            <b/>
            <sz val="9"/>
            <color indexed="81"/>
            <rFont val="Tahoma"/>
            <family val="2"/>
          </rPr>
          <t>Respondent's Comment:</t>
        </r>
        <r>
          <rPr>
            <sz val="9"/>
            <color indexed="81"/>
            <rFont val="Tahoma"/>
            <family val="2"/>
          </rPr>
          <t xml:space="preserve">
By practice and under relevant legislation, the Presiding Officers (the President of the Senate and the Speaker of the House of Representatives) jointly have responsibility for the parliamentary administration. There are a number of formal and informal advisory committees of Senators and Members which the Presiding Officers consult about aspects of their administrative responsibility. Also for more infromation see Email from James Rees on confirmation that the response in his view is a "No".</t>
        </r>
      </text>
    </comment>
    <comment ref="I16" authorId="0" shapeId="0" xr:uid="{F66067AA-F42B-4D2F-A5C5-F8F8A67A0F38}">
      <text>
        <r>
          <rPr>
            <b/>
            <sz val="9"/>
            <color rgb="FF000000"/>
            <rFont val="Tahoma"/>
            <family val="2"/>
          </rPr>
          <t>Note added from the respondent:</t>
        </r>
        <r>
          <rPr>
            <sz val="9"/>
            <color rgb="FF000000"/>
            <rFont val="Tahoma"/>
            <family val="2"/>
          </rPr>
          <t xml:space="preserve">
</t>
        </r>
        <r>
          <rPr>
            <sz val="9"/>
            <color rgb="FF000000"/>
            <rFont val="Tahoma"/>
            <family val="2"/>
          </rPr>
          <t xml:space="preserve">- The Parliamentary Service Commissioner is a statutory officer appointed under the Parliamentary Service Act by the Presiding Officers of the Parliament. The Commissioner's functions are to advise the Presiding Officers on the management policies and practices of the Parliamentary Service and, at the request of the Presiding Officers, to inquire into and report on other matters relating to the Parliamentary Service.
</t>
        </r>
        <r>
          <rPr>
            <sz val="9"/>
            <color rgb="FF000000"/>
            <rFont val="Tahoma"/>
            <family val="2"/>
          </rPr>
          <t xml:space="preserve">
</t>
        </r>
        <r>
          <rPr>
            <sz val="9"/>
            <color rgb="FF000000"/>
            <rFont val="Tahoma"/>
            <family val="2"/>
          </rPr>
          <t xml:space="preserve">- The Commissioner also holds the office of Public Service Commissioner.
</t>
        </r>
        <r>
          <rPr>
            <sz val="9"/>
            <color rgb="FF000000"/>
            <rFont val="Tahoma"/>
            <family val="2"/>
          </rPr>
          <t xml:space="preserve">
</t>
        </r>
        <r>
          <rPr>
            <sz val="9"/>
            <color rgb="FF000000"/>
            <rFont val="Tahoma"/>
            <family val="2"/>
          </rPr>
          <t xml:space="preserve">- Employment conditions, including specific salary scales, are negotiated at the departmental level, (ie, between staff and managers of the Department of the Senate) but this occurs within an employment framework that is common to both the public and parliamentary services, covering such matters as superannuation, long service leave, maternity leave, work health and safety and productivity measures.
</t>
        </r>
        <r>
          <rPr>
            <sz val="9"/>
            <color rgb="FF000000"/>
            <rFont val="Tahoma"/>
            <family val="2"/>
          </rPr>
          <t xml:space="preserve">
</t>
        </r>
        <r>
          <rPr>
            <sz val="9"/>
            <color rgb="FF000000"/>
            <rFont val="Tahoma"/>
            <family val="2"/>
          </rPr>
          <t>- The annual appropriations for the Department of the Senate are first formulated by the Senate Standing Committee on Appropriations, Staffing and Security, and subsequently provided to the Minister for Finance for inclusion in the Appropriation (Parliamentary Departments) Bill. However, the final amounts included in the bill are determined by the executive and in the past have been unilaterally reduced.</t>
        </r>
      </text>
    </comment>
    <comment ref="O16" authorId="0" shapeId="0" xr:uid="{669CD404-AF35-4E4E-9B10-94B0D068E0BD}">
      <text>
        <r>
          <rPr>
            <b/>
            <sz val="9"/>
            <color indexed="81"/>
            <rFont val="Tahoma"/>
            <family val="2"/>
          </rPr>
          <t>Note added by the respondent:</t>
        </r>
        <r>
          <rPr>
            <sz val="9"/>
            <color indexed="81"/>
            <rFont val="Tahoma"/>
            <family val="2"/>
          </rPr>
          <t xml:space="preserve">
includes contracted auditors and our Audit Committee.</t>
        </r>
      </text>
    </comment>
    <comment ref="P16" authorId="0" shapeId="0" xr:uid="{4BA21EDC-F512-49EA-9478-B361E18012DD}">
      <text>
        <r>
          <rPr>
            <b/>
            <sz val="9"/>
            <color rgb="FF000000"/>
            <rFont val="Tahoma"/>
            <family val="2"/>
          </rPr>
          <t>Note added by the respondent:</t>
        </r>
        <r>
          <rPr>
            <sz val="9"/>
            <color rgb="FF000000"/>
            <rFont val="Tahoma"/>
            <family val="2"/>
          </rPr>
          <t xml:space="preserve">
</t>
        </r>
        <r>
          <rPr>
            <sz val="9"/>
            <color rgb="FF000000"/>
            <rFont val="Tahoma"/>
            <family val="2"/>
          </rPr>
          <t>by the Australian National Audit Office (the Auditor-General is independent and operates under a specific Act).</t>
        </r>
      </text>
    </comment>
    <comment ref="R16" authorId="0" shapeId="0" xr:uid="{13486DE4-B72C-46DD-837C-07246AECFBC5}">
      <text>
        <r>
          <rPr>
            <b/>
            <sz val="9"/>
            <color rgb="FF000000"/>
            <rFont val="Tahoma"/>
            <family val="2"/>
          </rPr>
          <t>Note added by the respondent:</t>
        </r>
        <r>
          <rPr>
            <sz val="9"/>
            <color rgb="FF000000"/>
            <rFont val="Tahoma"/>
            <family val="2"/>
          </rPr>
          <t xml:space="preserve">
</t>
        </r>
        <r>
          <rPr>
            <sz val="9"/>
            <color rgb="FF000000"/>
            <rFont val="Tahoma"/>
            <family val="2"/>
          </rPr>
          <t>an annual report which includes information on the Department of the Senate's administration and budgetary/financial position is tabled in Parliament.</t>
        </r>
      </text>
    </comment>
    <comment ref="S16" authorId="0" shapeId="0" xr:uid="{A4700200-BD5B-4170-9D0C-B6538DD845F1}">
      <text>
        <r>
          <rPr>
            <b/>
            <sz val="9"/>
            <color indexed="81"/>
            <rFont val="Tahoma"/>
            <family val="2"/>
          </rPr>
          <t>Note added by the respondent:</t>
        </r>
        <r>
          <rPr>
            <sz val="9"/>
            <color indexed="81"/>
            <rFont val="Tahoma"/>
            <family val="2"/>
          </rPr>
          <t xml:space="preserve">
</t>
        </r>
        <r>
          <rPr>
            <u/>
            <sz val="9"/>
            <color indexed="81"/>
            <rFont val="Tahoma"/>
            <family val="2"/>
          </rPr>
          <t xml:space="preserve">Parliamentary committees: </t>
        </r>
        <r>
          <rPr>
            <sz val="9"/>
            <color indexed="81"/>
            <rFont val="Tahoma"/>
            <family val="2"/>
          </rPr>
          <t xml:space="preserve">
The Senate Standing Committee on Appropriations, Staffing and Security inquires into:
- proposals for the annual estimates and the additional estimates for the Senate;
- proposals to vary the staff structure of the Senate, and staffing and recruitment policies; and such other matters as are referred to it by the Senate.
</t>
        </r>
        <r>
          <rPr>
            <u/>
            <sz val="9"/>
            <color indexed="81"/>
            <rFont val="Tahoma"/>
            <family val="2"/>
          </rPr>
          <t xml:space="preserve">Senate Estimates hearings: </t>
        </r>
        <r>
          <rPr>
            <sz val="9"/>
            <color indexed="81"/>
            <rFont val="Tahoma"/>
            <family val="2"/>
          </rPr>
          <t xml:space="preserve"> Estimates of government expenditure are referred to Senate committees as part of the annual budget cycle. The Senate Finance and Public Administration Legislation Committee maintains oversight over the Department of the Senate.</t>
        </r>
      </text>
    </comment>
    <comment ref="E18" authorId="0" shapeId="0" xr:uid="{1F190389-F7B6-406B-BCB8-D5190488AB8B}">
      <text>
        <r>
          <rPr>
            <b/>
            <sz val="9"/>
            <color rgb="FF000000"/>
            <rFont val="Tahoma"/>
            <family val="2"/>
          </rPr>
          <t>Respondent's Note:</t>
        </r>
        <r>
          <rPr>
            <sz val="9"/>
            <color rgb="FF000000"/>
            <rFont val="Tahoma"/>
            <family val="2"/>
          </rPr>
          <t xml:space="preserve">
</t>
        </r>
        <r>
          <rPr>
            <sz val="9"/>
            <color rgb="FF000000"/>
            <rFont val="Tahoma"/>
            <family val="2"/>
          </rPr>
          <t>In Austria, the Parliamentary Administration serves both chambers of the House. According to Art. 30 para 3-5 Austrian Federal Constitutional Law it is subordinate to the President of the National Council. The internal organization of the Parliamentary Administration for matters pertaining to the Federal Council (Bundesrat) is settled in agreement with the President of the Federal Council, who is entitled to issue instructions as to said matters.</t>
        </r>
      </text>
    </comment>
    <comment ref="I114" authorId="0" shapeId="0" xr:uid="{E1563B29-83D8-4C12-8E08-061DAC717752}">
      <text>
        <r>
          <rPr>
            <b/>
            <sz val="9"/>
            <color indexed="81"/>
            <rFont val="Tahoma"/>
            <family val="2"/>
          </rPr>
          <t>Respondent's Comment:</t>
        </r>
        <r>
          <rPr>
            <sz val="9"/>
            <color indexed="81"/>
            <rFont val="Tahoma"/>
            <family val="2"/>
          </rPr>
          <t xml:space="preserve">
Our system very close to the one mentioned as partially separated and somewhat autonomous for example the parliamentary groups employees are working under the labour code, but the majority of the parliamentary service staff are civil servants and regulated by the civil servant’s act. The hiring depends on the office of the parliament but the legal status, the salary scale, the promotion rules etc. are the same with other state organs with staff under the Act on civil servants.</t>
        </r>
      </text>
    </comment>
    <comment ref="K128" authorId="0" shapeId="0" xr:uid="{ECD7C3EF-9602-4993-ABCE-88D5FEC95EDC}">
      <text>
        <r>
          <rPr>
            <b/>
            <sz val="9"/>
            <color indexed="81"/>
            <rFont val="Tahoma"/>
            <family val="2"/>
          </rPr>
          <t>Passage:</t>
        </r>
        <r>
          <rPr>
            <sz val="9"/>
            <color indexed="81"/>
            <rFont val="Tahoma"/>
            <family val="2"/>
          </rPr>
          <t xml:space="preserve">
*According to Article 64 of the Constitution, the Diet shall set up an impeachment court for the purpose of trying those judges against whom removal proceedings have been instituted. The Judge Indictment Committee and the Judge Impeachment Court are in charge of it.</t>
        </r>
      </text>
    </comment>
    <comment ref="N178" authorId="0" shapeId="0" xr:uid="{13EB53C2-C78F-4ECE-BBAB-87374EBE589E}">
      <text>
        <r>
          <rPr>
            <b/>
            <sz val="9"/>
            <color indexed="81"/>
            <rFont val="Tahoma"/>
            <family val="2"/>
          </rPr>
          <t>Note From the Respondent:</t>
        </r>
        <r>
          <rPr>
            <sz val="9"/>
            <color indexed="81"/>
            <rFont val="Tahoma"/>
            <family val="2"/>
          </rPr>
          <t xml:space="preserve">
This department is responsible for control activities, procurement and administration. They rapport to the secretary general. The secretary general rapports to the so-called Presidium.</t>
        </r>
      </text>
    </comment>
    <comment ref="O178" authorId="0" shapeId="0" xr:uid="{9298E8C2-ADF5-4FF5-908A-694923469977}">
      <text>
        <r>
          <rPr>
            <b/>
            <sz val="9"/>
            <color indexed="81"/>
            <rFont val="Tahoma"/>
            <family val="2"/>
          </rPr>
          <t>Respondent Comment:</t>
        </r>
        <r>
          <rPr>
            <sz val="9"/>
            <color indexed="81"/>
            <rFont val="Tahoma"/>
            <family val="2"/>
          </rPr>
          <t xml:space="preserve">
by the Audit Committe (including one or two external advisors)</t>
        </r>
      </text>
    </comment>
    <comment ref="Q178" authorId="0" shapeId="0" xr:uid="{2870B686-EC7E-47D6-B864-B17F35D1ABCB}">
      <text>
        <r>
          <rPr>
            <b/>
            <sz val="9"/>
            <color indexed="81"/>
            <rFont val="Tahoma"/>
            <family val="2"/>
          </rPr>
          <t>Respondent's Comment:</t>
        </r>
        <r>
          <rPr>
            <sz val="9"/>
            <color indexed="81"/>
            <rFont val="Tahoma"/>
            <family val="2"/>
          </rPr>
          <t xml:space="preserve">
Rijks Audit Dienst</t>
        </r>
      </text>
    </comment>
    <comment ref="R178" authorId="0" shapeId="0" xr:uid="{CC8B9843-1F3F-471F-BC9B-84DDB83A3A6E}">
      <text>
        <r>
          <rPr>
            <b/>
            <sz val="9"/>
            <color indexed="81"/>
            <rFont val="Tahoma"/>
            <family val="2"/>
          </rPr>
          <t>Respondent's Comment</t>
        </r>
        <r>
          <rPr>
            <sz val="9"/>
            <color indexed="81"/>
            <rFont val="Tahoma"/>
            <family val="2"/>
          </rPr>
          <t xml:space="preserve">
A financial publication of an annual report. This report is made under responsebility of the Ministry of Internal Affairs. The Ministry of Internal Affairs is coordinating the budget of the “Hoge Colleges van Staat”.</t>
        </r>
      </text>
    </comment>
    <comment ref="N180" authorId="0" shapeId="0" xr:uid="{69AA0BC7-9EEC-46A7-A460-0EE17511F015}">
      <text>
        <r>
          <rPr>
            <b/>
            <sz val="9"/>
            <color indexed="81"/>
            <rFont val="Tahoma"/>
            <family val="2"/>
          </rPr>
          <t>Note added by the respondent:</t>
        </r>
        <r>
          <rPr>
            <sz val="9"/>
            <color indexed="81"/>
            <rFont val="Tahoma"/>
            <family val="2"/>
          </rPr>
          <t xml:space="preserve">
(advises Speaker on services to members but not on proceedings or repsonsibilities of the Clerk. </t>
        </r>
      </text>
    </comment>
    <comment ref="K207" authorId="0" shapeId="0" xr:uid="{79E1DA5D-3135-414C-96FA-D677011E6334}">
      <text>
        <r>
          <rPr>
            <sz val="9"/>
            <color indexed="81"/>
            <rFont val="Tahoma"/>
            <family val="2"/>
          </rPr>
          <t>Note from the respondent:à cette loi relative au service parlementaire on ajoute différentes
réglementations que s’appliquent aux fonctionnaires du Parlement
contenues par : la Loi 188/1999 portant le Statut des fonctionnaires
publics actualisée en 2013, la Loi 7/2004 sur le Code de conduite des
fonctionnaires publics et le Code du Travail.</t>
        </r>
        <r>
          <rPr>
            <sz val="9"/>
            <color indexed="81"/>
            <rFont val="Tahoma"/>
            <family val="2"/>
          </rPr>
          <t xml:space="preserve">
</t>
        </r>
      </text>
    </comment>
    <comment ref="N207" authorId="0" shapeId="0" xr:uid="{20E0F014-228D-46D2-8E19-0DBB7B81999E}">
      <text>
        <r>
          <rPr>
            <b/>
            <sz val="9"/>
            <color indexed="81"/>
            <rFont val="Tahoma"/>
            <family val="2"/>
          </rPr>
          <t>Note from the Respondent</t>
        </r>
        <r>
          <rPr>
            <sz val="9"/>
            <color indexed="81"/>
            <rFont val="Tahoma"/>
            <family val="2"/>
          </rPr>
          <t xml:space="preserve">: Le Secrétaire général dirige l’activité de l’administration du Sénat. En conformité avec le Règlement d’organisation et de
fonctionnement des Services du Sénat, le Secrétaire Général répond devant du Sénat et du Bureau Permanent du Sénat. Le Bureau
permanent peut adopter, sur proposition du Secrétaire général, des décisions à effet obligatoire pour les services du Sénat.
</t>
        </r>
      </text>
    </comment>
    <comment ref="P208" authorId="0" shapeId="0" xr:uid="{09C81808-A3F1-40A1-A280-55235497CF79}">
      <text>
        <r>
          <rPr>
            <b/>
            <sz val="9"/>
            <color indexed="81"/>
            <rFont val="Tahoma"/>
            <family val="2"/>
          </rPr>
          <t>Passage:</t>
        </r>
        <r>
          <rPr>
            <sz val="9"/>
            <color indexed="81"/>
            <rFont val="Tahoma"/>
            <family val="2"/>
          </rPr>
          <t xml:space="preserve">
Accounts Chamber of the Russian Federation</t>
        </r>
      </text>
    </comment>
    <comment ref="I234" authorId="1" shapeId="0" xr:uid="{98CD1425-8B16-4367-9F59-5D6F69DFE842}">
      <text>
        <r>
          <rPr>
            <b/>
            <sz val="9"/>
            <color indexed="81"/>
            <rFont val="Tahoma"/>
            <family val="2"/>
          </rPr>
          <t>Jonathan Lang:</t>
        </r>
        <r>
          <rPr>
            <sz val="9"/>
            <color indexed="81"/>
            <rFont val="Tahoma"/>
            <family val="2"/>
          </rPr>
          <t xml:space="preserve">
Respondent Note: Law has been passed by parliament to keep it separate, but due to transition this has not been implemented yet as other legal frameworks have not yet been set up. </t>
        </r>
      </text>
    </comment>
    <comment ref="N241" authorId="0" shapeId="0" xr:uid="{90A8E8F0-5B5F-4166-97F2-A3D7B41F2DDB}">
      <text>
        <r>
          <rPr>
            <b/>
            <sz val="9"/>
            <color indexed="81"/>
            <rFont val="Tahoma"/>
            <family val="2"/>
          </rPr>
          <t>Respondent's Comment:</t>
        </r>
        <r>
          <rPr>
            <sz val="9"/>
            <color indexed="81"/>
            <rFont val="Tahoma"/>
            <family val="2"/>
          </rPr>
          <t xml:space="preserve">
The board consists of 10 Members of Parliament, proportional to the composition in the
Chamber. The board is chaired by the Speaker.</t>
        </r>
      </text>
    </comment>
    <comment ref="P262" authorId="1" shapeId="0" xr:uid="{13261EA4-6AAE-4CD7-9293-9B2100F429A4}">
      <text>
        <r>
          <rPr>
            <b/>
            <sz val="9"/>
            <color indexed="81"/>
            <rFont val="Tahoma"/>
            <family val="2"/>
          </rPr>
          <t>Jonathan Lang:</t>
        </r>
        <r>
          <rPr>
            <sz val="9"/>
            <color indexed="81"/>
            <rFont val="Tahoma"/>
            <family val="2"/>
          </rPr>
          <t xml:space="preserve">
Respondent's Note: National Audit Office</t>
        </r>
      </text>
    </comment>
  </commentList>
</comments>
</file>

<file path=xl/sharedStrings.xml><?xml version="1.0" encoding="utf-8"?>
<sst xmlns="http://schemas.openxmlformats.org/spreadsheetml/2006/main" count="2325" uniqueCount="630">
  <si>
    <t>ISO Code</t>
  </si>
  <si>
    <t>Region</t>
  </si>
  <si>
    <t>Chamber Type</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</si>
  <si>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</si>
  <si>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</si>
  <si>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</si>
  <si>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</si>
  <si>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</si>
  <si>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</si>
  <si>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</si>
  <si>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</si>
  <si>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</si>
  <si>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</si>
  <si>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</si>
  <si>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</si>
  <si>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</si>
  <si>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</si>
  <si>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</si>
  <si>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</si>
  <si>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</si>
  <si>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</si>
  <si>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</si>
  <si>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</si>
  <si>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</si>
  <si>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</si>
  <si>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</si>
  <si>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</si>
  <si>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</si>
  <si>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</si>
  <si>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</si>
  <si>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</si>
  <si>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</si>
  <si>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</si>
  <si>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</si>
  <si>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</si>
  <si>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</si>
  <si>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</si>
  <si>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</si>
  <si>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</si>
  <si>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</si>
  <si>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</si>
  <si>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</si>
  <si>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</si>
  <si>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</si>
  <si>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</si>
  <si>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</si>
  <si>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</si>
  <si>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</si>
  <si>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</si>
  <si>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</si>
  <si>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</si>
  <si>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</si>
  <si>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</si>
  <si>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</si>
  <si>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</si>
  <si>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</si>
  <si>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</si>
  <si>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</si>
  <si>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</si>
  <si>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</si>
  <si>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</si>
  <si>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</si>
  <si>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</si>
  <si>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</si>
  <si>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</si>
  <si>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</si>
  <si>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</si>
  <si>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</si>
  <si>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</si>
  <si>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</si>
  <si>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</si>
  <si>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</si>
  <si>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Honduras</t>
  </si>
  <si>
    <t>Hungary</t>
  </si>
  <si>
    <t>Iceland</t>
  </si>
  <si>
    <t>India</t>
  </si>
  <si>
    <t>Indonesia</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</si>
  <si>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</si>
  <si>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</si>
  <si>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</si>
  <si>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</si>
  <si>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</si>
  <si>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</si>
  <si>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</si>
  <si>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</si>
  <si>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</si>
  <si>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</si>
  <si>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</si>
  <si>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</si>
  <si>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</si>
  <si>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</si>
  <si>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</si>
  <si>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</si>
  <si>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</si>
  <si>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</si>
  <si>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</si>
  <si>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</si>
  <si>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</si>
  <si>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</si>
  <si>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</si>
  <si>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</si>
  <si>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Mali</t>
  </si>
  <si>
    <t>Malta</t>
  </si>
  <si>
    <t>Marshall Islands</t>
  </si>
  <si>
    <t>Mauritania</t>
  </si>
  <si>
    <t>Mauritius</t>
  </si>
  <si>
    <t>Mexico</t>
  </si>
  <si>
    <t>Micronesia (Federated States of)</t>
  </si>
  <si>
    <t>Monaco</t>
  </si>
  <si>
    <t>Mongolia</t>
  </si>
  <si>
    <t>Morocco</t>
  </si>
  <si>
    <t>Montenegro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</si>
  <si>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</si>
  <si>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</si>
  <si>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</si>
  <si>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</si>
  <si>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</si>
  <si>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</si>
  <si>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</si>
  <si>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</si>
  <si>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</si>
  <si>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</si>
  <si>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</si>
  <si>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</si>
  <si>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</si>
  <si>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</si>
  <si>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</si>
  <si>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</si>
  <si>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</si>
  <si>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</si>
  <si>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</si>
  <si>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</si>
  <si>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</si>
  <si>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</si>
  <si>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</si>
  <si>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</si>
  <si>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</si>
  <si>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Rwanda</t>
  </si>
  <si>
    <t>Saint Kitts and Nevis</t>
  </si>
  <si>
    <t>Saint Lucia</t>
  </si>
  <si>
    <t>Saint Vincent and the Grenadines</t>
  </si>
  <si>
    <t>Russian Federation</t>
  </si>
  <si>
    <t>Samoa</t>
  </si>
  <si>
    <t>San Marino</t>
  </si>
  <si>
    <t>Sao Tome and Principe</t>
  </si>
  <si>
    <t>Saudi Arabia</t>
  </si>
  <si>
    <t>Senegal</t>
  </si>
  <si>
    <t>Seychelles</t>
  </si>
  <si>
    <t>Serbia</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</si>
  <si>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</si>
  <si>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</si>
  <si>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</si>
  <si>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</si>
  <si>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</si>
  <si>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</si>
  <si>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</si>
  <si>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</si>
  <si>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</si>
  <si>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</si>
  <si>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</si>
  <si>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</si>
  <si>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</si>
  <si>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</si>
  <si>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</si>
  <si>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</si>
  <si>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</si>
  <si>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</si>
  <si>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</si>
  <si>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Tonga</t>
  </si>
  <si>
    <t>Trinidad and Tobago</t>
  </si>
  <si>
    <t>Tunisia</t>
  </si>
  <si>
    <t>Turkmenistan</t>
  </si>
  <si>
    <t>Tuvalu</t>
  </si>
  <si>
    <t>Uganda</t>
  </si>
  <si>
    <t>Ukraine</t>
  </si>
  <si>
    <t>United Arab Emirates</t>
  </si>
  <si>
    <t>United Kingdom</t>
  </si>
  <si>
    <t>United Republic of Tanzania</t>
  </si>
  <si>
    <t>United States of America</t>
  </si>
  <si>
    <t>Uruguay</t>
  </si>
  <si>
    <t>Uzbekistan</t>
  </si>
  <si>
    <t>Vanuatu</t>
  </si>
  <si>
    <t>Viet Nam</t>
  </si>
  <si>
    <t>Yemen</t>
  </si>
  <si>
    <t>Zambia</t>
  </si>
  <si>
    <t>Zimbabwe</t>
  </si>
  <si>
    <t>Country</t>
  </si>
  <si>
    <t>Chamber</t>
  </si>
  <si>
    <t>Structure of parliament</t>
  </si>
  <si>
    <t>AF</t>
  </si>
  <si>
    <t>House of the People</t>
  </si>
  <si>
    <t>Bicameral</t>
  </si>
  <si>
    <t>Lower chamber</t>
  </si>
  <si>
    <t>House of Elders</t>
  </si>
  <si>
    <t>Upper chamber</t>
  </si>
  <si>
    <t>AL</t>
  </si>
  <si>
    <t>Parliament</t>
  </si>
  <si>
    <t>Unicameral</t>
  </si>
  <si>
    <t>DZ</t>
  </si>
  <si>
    <t>National People's Assembly</t>
  </si>
  <si>
    <t>Council of the Nation</t>
  </si>
  <si>
    <t>AD</t>
  </si>
  <si>
    <t>General Council</t>
  </si>
  <si>
    <t>AO</t>
  </si>
  <si>
    <t>National Assembly</t>
  </si>
  <si>
    <t>AG</t>
  </si>
  <si>
    <t>House of Representatives</t>
  </si>
  <si>
    <t>Senate</t>
  </si>
  <si>
    <t>AR</t>
  </si>
  <si>
    <t>Chamber of Deputies</t>
  </si>
  <si>
    <t>AM</t>
  </si>
  <si>
    <t>AU</t>
  </si>
  <si>
    <t>AT</t>
  </si>
  <si>
    <t>National Council</t>
  </si>
  <si>
    <t>Federal Council</t>
  </si>
  <si>
    <t>AZ</t>
  </si>
  <si>
    <t>BS</t>
  </si>
  <si>
    <t>House of Assembly</t>
  </si>
  <si>
    <t>BH</t>
  </si>
  <si>
    <t>Council of Representatives</t>
  </si>
  <si>
    <t>Shura Council</t>
  </si>
  <si>
    <t>BD</t>
  </si>
  <si>
    <t>BB</t>
  </si>
  <si>
    <t>BY</t>
  </si>
  <si>
    <t>Council of the Republic</t>
  </si>
  <si>
    <t>BE</t>
  </si>
  <si>
    <t>BZ</t>
  </si>
  <si>
    <t>BJ</t>
  </si>
  <si>
    <t>BT</t>
  </si>
  <si>
    <t>BO</t>
  </si>
  <si>
    <t>Bolivia (Plurinational State of)</t>
  </si>
  <si>
    <t>Chamber of Senators</t>
  </si>
  <si>
    <t>BA</t>
  </si>
  <si>
    <t>House of Peoples</t>
  </si>
  <si>
    <t>BW</t>
  </si>
  <si>
    <t>BR</t>
  </si>
  <si>
    <t>Federal Senate</t>
  </si>
  <si>
    <t>BN</t>
  </si>
  <si>
    <t>Brunei Darussalam</t>
  </si>
  <si>
    <t>Legislative Council</t>
  </si>
  <si>
    <t>BG</t>
  </si>
  <si>
    <t>BF</t>
  </si>
  <si>
    <t>Transitional Legislative Assembly</t>
  </si>
  <si>
    <t>BI</t>
  </si>
  <si>
    <t>CV</t>
  </si>
  <si>
    <t>KH</t>
  </si>
  <si>
    <t>CM</t>
  </si>
  <si>
    <t>CA</t>
  </si>
  <si>
    <t>House of Commons</t>
  </si>
  <si>
    <t>CF</t>
  </si>
  <si>
    <t>TD</t>
  </si>
  <si>
    <t>Transitional National Council</t>
  </si>
  <si>
    <t>CL</t>
  </si>
  <si>
    <t>CN</t>
  </si>
  <si>
    <t>National People's Congress</t>
  </si>
  <si>
    <t>CO</t>
  </si>
  <si>
    <t>KM</t>
  </si>
  <si>
    <t>Assembly of the Union</t>
  </si>
  <si>
    <t>CG</t>
  </si>
  <si>
    <t>Congo</t>
  </si>
  <si>
    <t>CR</t>
  </si>
  <si>
    <t>Legislative Assembly</t>
  </si>
  <si>
    <t>CI</t>
  </si>
  <si>
    <t>Côte d'Ivoire</t>
  </si>
  <si>
    <t>HR</t>
  </si>
  <si>
    <t>Croatian Parliament</t>
  </si>
  <si>
    <t>CU</t>
  </si>
  <si>
    <t>National Assembly of the People's Power</t>
  </si>
  <si>
    <t>CY</t>
  </si>
  <si>
    <t>CZ</t>
  </si>
  <si>
    <t>KP</t>
  </si>
  <si>
    <t>Supreme People's Assembly</t>
  </si>
  <si>
    <t>CD</t>
  </si>
  <si>
    <t>DK</t>
  </si>
  <si>
    <t>The Danish Parliament</t>
  </si>
  <si>
    <t>DJ</t>
  </si>
  <si>
    <t>DM</t>
  </si>
  <si>
    <t>DO</t>
  </si>
  <si>
    <t>EC</t>
  </si>
  <si>
    <t>EG</t>
  </si>
  <si>
    <t>SV</t>
  </si>
  <si>
    <t>GQ</t>
  </si>
  <si>
    <t>ER</t>
  </si>
  <si>
    <t>EE</t>
  </si>
  <si>
    <t>The Estonian Parliament</t>
  </si>
  <si>
    <t>SZ</t>
  </si>
  <si>
    <t>ET</t>
  </si>
  <si>
    <t>House of Peoples' Representatives</t>
  </si>
  <si>
    <t>House of the Federation</t>
  </si>
  <si>
    <t>FJ</t>
  </si>
  <si>
    <t>FI</t>
  </si>
  <si>
    <t>FR</t>
  </si>
  <si>
    <t>GA</t>
  </si>
  <si>
    <t>GM</t>
  </si>
  <si>
    <t>GE</t>
  </si>
  <si>
    <t>DE</t>
  </si>
  <si>
    <t>German Bundestag</t>
  </si>
  <si>
    <t>GH</t>
  </si>
  <si>
    <t>GR</t>
  </si>
  <si>
    <t>Hellenic Parliament</t>
  </si>
  <si>
    <t>GD</t>
  </si>
  <si>
    <t>GT</t>
  </si>
  <si>
    <t>Congress of the Republic</t>
  </si>
  <si>
    <t>GN</t>
  </si>
  <si>
    <t>GW</t>
  </si>
  <si>
    <t>People's National Assembly</t>
  </si>
  <si>
    <t>GY</t>
  </si>
  <si>
    <t>HT</t>
  </si>
  <si>
    <t>Haiti</t>
  </si>
  <si>
    <t>HN</t>
  </si>
  <si>
    <t>National Congress</t>
  </si>
  <si>
    <t>HU</t>
  </si>
  <si>
    <t>IS</t>
  </si>
  <si>
    <t>IN</t>
  </si>
  <si>
    <t>Council of States</t>
  </si>
  <si>
    <t>ID</t>
  </si>
  <si>
    <t>IR</t>
  </si>
  <si>
    <t>Iran (Islamic Republic of)</t>
  </si>
  <si>
    <t>Islamic Parliament of Iran</t>
  </si>
  <si>
    <t>IQ</t>
  </si>
  <si>
    <t>Council of Representatives of Iraq</t>
  </si>
  <si>
    <t>IE</t>
  </si>
  <si>
    <t>IL</t>
  </si>
  <si>
    <t>IT</t>
  </si>
  <si>
    <t>JM</t>
  </si>
  <si>
    <t>JP</t>
  </si>
  <si>
    <t>House of Councillors</t>
  </si>
  <si>
    <t>JO</t>
  </si>
  <si>
    <t>KZ</t>
  </si>
  <si>
    <t>KE</t>
  </si>
  <si>
    <t>KI</t>
  </si>
  <si>
    <t>KW</t>
  </si>
  <si>
    <t>KG</t>
  </si>
  <si>
    <t>Supreme Council</t>
  </si>
  <si>
    <t>LA</t>
  </si>
  <si>
    <t>LV</t>
  </si>
  <si>
    <t>LB</t>
  </si>
  <si>
    <t>LS</t>
  </si>
  <si>
    <t>LR</t>
  </si>
  <si>
    <t>The Liberian Senate</t>
  </si>
  <si>
    <t>LY</t>
  </si>
  <si>
    <t>LI</t>
  </si>
  <si>
    <t>Diet</t>
  </si>
  <si>
    <t>LT</t>
  </si>
  <si>
    <t>LU</t>
  </si>
  <si>
    <t>MG</t>
  </si>
  <si>
    <t>MW</t>
  </si>
  <si>
    <t>MY</t>
  </si>
  <si>
    <t>MV</t>
  </si>
  <si>
    <t>Maldives</t>
  </si>
  <si>
    <t>People's Majlis</t>
  </si>
  <si>
    <t>ML</t>
  </si>
  <si>
    <t>MT</t>
  </si>
  <si>
    <t>MH</t>
  </si>
  <si>
    <t>MR</t>
  </si>
  <si>
    <t>MU</t>
  </si>
  <si>
    <t>MX</t>
  </si>
  <si>
    <t>FM</t>
  </si>
  <si>
    <t>Congress</t>
  </si>
  <si>
    <t>MC</t>
  </si>
  <si>
    <t>MN</t>
  </si>
  <si>
    <t>State Great Hural</t>
  </si>
  <si>
    <t>ME</t>
  </si>
  <si>
    <t>MA</t>
  </si>
  <si>
    <t>MZ</t>
  </si>
  <si>
    <t>Assembly of the Republic</t>
  </si>
  <si>
    <t>MM</t>
  </si>
  <si>
    <t>House of Nationalities</t>
  </si>
  <si>
    <t>NA</t>
  </si>
  <si>
    <t>NR</t>
  </si>
  <si>
    <t>NP</t>
  </si>
  <si>
    <t>NL</t>
  </si>
  <si>
    <t>NZ</t>
  </si>
  <si>
    <t>NI</t>
  </si>
  <si>
    <t>NE</t>
  </si>
  <si>
    <t>NG</t>
  </si>
  <si>
    <t>MK</t>
  </si>
  <si>
    <t>North Macedonia</t>
  </si>
  <si>
    <t>NO</t>
  </si>
  <si>
    <t>OM</t>
  </si>
  <si>
    <t>State Council</t>
  </si>
  <si>
    <t>PK</t>
  </si>
  <si>
    <t>PW</t>
  </si>
  <si>
    <t>House of Delegates</t>
  </si>
  <si>
    <t>PA</t>
  </si>
  <si>
    <t>PG</t>
  </si>
  <si>
    <t>National Parliament</t>
  </si>
  <si>
    <t>PY</t>
  </si>
  <si>
    <t>PE</t>
  </si>
  <si>
    <t>PH</t>
  </si>
  <si>
    <t>PL</t>
  </si>
  <si>
    <t>Sejm</t>
  </si>
  <si>
    <t>PT</t>
  </si>
  <si>
    <t>QA</t>
  </si>
  <si>
    <t>KR</t>
  </si>
  <si>
    <t>MD</t>
  </si>
  <si>
    <t>RO</t>
  </si>
  <si>
    <t>RU</t>
  </si>
  <si>
    <t>State Duma</t>
  </si>
  <si>
    <t>Council of the Federation</t>
  </si>
  <si>
    <t>RW</t>
  </si>
  <si>
    <t>KN</t>
  </si>
  <si>
    <t>LC</t>
  </si>
  <si>
    <t>VC</t>
  </si>
  <si>
    <t>WS</t>
  </si>
  <si>
    <t>SM</t>
  </si>
  <si>
    <t>Great and General Council</t>
  </si>
  <si>
    <t>ST</t>
  </si>
  <si>
    <t>SA</t>
  </si>
  <si>
    <t>SN</t>
  </si>
  <si>
    <t>RS</t>
  </si>
  <si>
    <t>SC</t>
  </si>
  <si>
    <t>SL</t>
  </si>
  <si>
    <t>SG</t>
  </si>
  <si>
    <t>SK</t>
  </si>
  <si>
    <t>SI</t>
  </si>
  <si>
    <t>SB</t>
  </si>
  <si>
    <t>SO</t>
  </si>
  <si>
    <t>Upper House</t>
  </si>
  <si>
    <t>ZA</t>
  </si>
  <si>
    <t>National Council of Provinces</t>
  </si>
  <si>
    <t>SS</t>
  </si>
  <si>
    <t>Transitional National Legislative Assembly</t>
  </si>
  <si>
    <t>ES</t>
  </si>
  <si>
    <t>Congress of Deputies</t>
  </si>
  <si>
    <t>LK</t>
  </si>
  <si>
    <t>SD</t>
  </si>
  <si>
    <t>SR</t>
  </si>
  <si>
    <t>SE</t>
  </si>
  <si>
    <t>CH</t>
  </si>
  <si>
    <t>SY</t>
  </si>
  <si>
    <t>People's Assembly</t>
  </si>
  <si>
    <t>TJ</t>
  </si>
  <si>
    <t>TH</t>
  </si>
  <si>
    <t>TL</t>
  </si>
  <si>
    <t>TG</t>
  </si>
  <si>
    <t>TO</t>
  </si>
  <si>
    <t>TT</t>
  </si>
  <si>
    <t>TN</t>
  </si>
  <si>
    <t>Assembly of People's Representatives</t>
  </si>
  <si>
    <t>TR</t>
  </si>
  <si>
    <t>Türkiye</t>
  </si>
  <si>
    <t>Grand National Assembly of Türkiye</t>
  </si>
  <si>
    <t>TM</t>
  </si>
  <si>
    <t>Assembly</t>
  </si>
  <si>
    <t>People’s Council</t>
  </si>
  <si>
    <t>TV</t>
  </si>
  <si>
    <t>Parliament of Tuvalu</t>
  </si>
  <si>
    <t>UG</t>
  </si>
  <si>
    <t>UA</t>
  </si>
  <si>
    <t>AE</t>
  </si>
  <si>
    <t>Federal National Council</t>
  </si>
  <si>
    <t>GB</t>
  </si>
  <si>
    <t>House of Lords</t>
  </si>
  <si>
    <t>TZ</t>
  </si>
  <si>
    <t>US</t>
  </si>
  <si>
    <t>UY</t>
  </si>
  <si>
    <t>UZ</t>
  </si>
  <si>
    <t>Legislative Chamber</t>
  </si>
  <si>
    <t>VU</t>
  </si>
  <si>
    <t>VN</t>
  </si>
  <si>
    <t>YE</t>
  </si>
  <si>
    <t>ZM</t>
  </si>
  <si>
    <t>ZW</t>
  </si>
  <si>
    <t>Sub-region</t>
  </si>
  <si>
    <t>Asia</t>
  </si>
  <si>
    <t>South Asia</t>
  </si>
  <si>
    <t>Europe</t>
  </si>
  <si>
    <t>Central and Eastern Europe</t>
  </si>
  <si>
    <t>Middle East and North Africa</t>
  </si>
  <si>
    <t>North Africa</t>
  </si>
  <si>
    <t>Western Europe</t>
  </si>
  <si>
    <t>Sub-Saharan Africa</t>
  </si>
  <si>
    <t>Southern Africa</t>
  </si>
  <si>
    <t>Americas</t>
  </si>
  <si>
    <t>Caribbean</t>
  </si>
  <si>
    <t>South America</t>
  </si>
  <si>
    <t>Pacific</t>
  </si>
  <si>
    <t>Australia and New Zealand</t>
  </si>
  <si>
    <t>Middle East</t>
  </si>
  <si>
    <t>Central America</t>
  </si>
  <si>
    <t>West Africa</t>
  </si>
  <si>
    <t>South East Asia</t>
  </si>
  <si>
    <t>Central Africa</t>
  </si>
  <si>
    <t>North America</t>
  </si>
  <si>
    <t>East Asia</t>
  </si>
  <si>
    <t>East Africa</t>
  </si>
  <si>
    <t>Southern Europe</t>
  </si>
  <si>
    <t>Nordic countries</t>
  </si>
  <si>
    <t>Pacific Islands</t>
  </si>
  <si>
    <t>Central Asia</t>
  </si>
  <si>
    <t>OTHER</t>
  </si>
  <si>
    <t>CONSENT FOR USE</t>
  </si>
  <si>
    <t>Completely Separated</t>
  </si>
  <si>
    <t>parliamentary service law</t>
  </si>
  <si>
    <t>Parliamentary Service Act 1999</t>
  </si>
  <si>
    <t>.</t>
  </si>
  <si>
    <t>YES</t>
  </si>
  <si>
    <t>Partially Separated</t>
  </si>
  <si>
    <t xml:space="preserve">Parliamentary Service Commission </t>
  </si>
  <si>
    <t>Parliamentary Committees / Senate Estimate Hearings</t>
  </si>
  <si>
    <t xml:space="preserve">Austria </t>
  </si>
  <si>
    <t>Constitution</t>
  </si>
  <si>
    <t>Art. 30 para 3-5 Federal Constitutional Law</t>
  </si>
  <si>
    <t>No Separation</t>
  </si>
  <si>
    <t xml:space="preserve">parliamentary service law + constitution </t>
  </si>
  <si>
    <t>National Assembly Act of Bhutan 2008 / The Constitution of Kingdom of Bhutan</t>
  </si>
  <si>
    <t>National Assembly Secretariat</t>
  </si>
  <si>
    <t>Parliamentary Service Law</t>
  </si>
  <si>
    <t>Parliamentary Service Act 1985</t>
  </si>
  <si>
    <t>Board of Internal Economy</t>
  </si>
  <si>
    <t>DATA FROM IN DEPTH CASES</t>
  </si>
  <si>
    <t>Parliament of Canada Act</t>
  </si>
  <si>
    <t>Standing Senate Committee on Internal Economy, Budgets and Administration</t>
  </si>
  <si>
    <t>Reports published on website (Activity Reports, Annual Reports, Financial Reports, Expense Reports, etc.)</t>
  </si>
  <si>
    <t>DATA FROM IN DEPTH CASES and Survey Response (YES)</t>
  </si>
  <si>
    <t>civil/public service law// parliamentary service law// constitution</t>
  </si>
  <si>
    <t>Public Service Statute and its Regulations//Personnel Law of the Legislative Assembly # 4556 and its Reforms// Political Constitution</t>
  </si>
  <si>
    <t>Autonomus Regulations of the Legislative Assembly.</t>
  </si>
  <si>
    <t>The Board of the Legislative Assembly and the Executive Directorate.</t>
  </si>
  <si>
    <t>civil/public service law // constitution</t>
  </si>
  <si>
    <t>Public Service Law // Article 73(1)</t>
  </si>
  <si>
    <t>The Secretary General of the House</t>
  </si>
  <si>
    <t>Rules of Procedure; Set of internal Rules</t>
  </si>
  <si>
    <t>Standing Senate Commission on Senate Chancellery Activities</t>
  </si>
  <si>
    <t>Rules of Order of the Office of the Chamber of Deputies</t>
  </si>
  <si>
    <t>Commission on the Work of the Office of the Chamber of Deputies</t>
  </si>
  <si>
    <t>Section 48 of Danish Constitution</t>
  </si>
  <si>
    <t>The Presidium</t>
  </si>
  <si>
    <t>Constitution/OTHER</t>
  </si>
  <si>
    <t>Articles 15,26,39, and 89 of the Constitution of 1958</t>
  </si>
  <si>
    <t>Internal Regulation of National Assembly (1959 with amendments)</t>
  </si>
  <si>
    <t>Bureau</t>
  </si>
  <si>
    <t>Internal Regulation of National Assembly</t>
  </si>
  <si>
    <t>civil/public service law+parliamentary service law</t>
  </si>
  <si>
    <t>Law of Georgia on Public Service/Rules of Procedures of the Parliament</t>
  </si>
  <si>
    <t>Internal Acts of the Parliment</t>
  </si>
  <si>
    <t>Secretariat (headed by SG); Chairman of the Parliament</t>
  </si>
  <si>
    <t>civil/public service law &amp; constitution</t>
  </si>
  <si>
    <t>Federal Civil Servants Act, civil Servants' Remuneration Act, Civil Servants' Pensions and Allowances Act // Article 33 and 36 Basic Law</t>
  </si>
  <si>
    <t>civil/public service law//OTHER</t>
  </si>
  <si>
    <t>Federal Civil Service Act</t>
  </si>
  <si>
    <t>Civil Service Collective Agreement</t>
  </si>
  <si>
    <t>Articles of the Standing Orders</t>
  </si>
  <si>
    <t>Secretary General of the Hellenic Parliament</t>
  </si>
  <si>
    <t>Committees on Parliament’s Internal Affairs • Committee on the Standing Orders • Committee on Parliament Finances, • Committee on the Parliament’s Library</t>
  </si>
  <si>
    <t>civil/public service law // government decrees</t>
  </si>
  <si>
    <t xml:space="preserve">Act CXCIX of 2011 on the Public Service Officials; Act I of 2012 on the Labor Code // Implementing regulations in connection with the Act CXCIX of 2011 on the Public Service Officials and the  Act I of 2012 on the Labor Code </t>
  </si>
  <si>
    <t xml:space="preserve">Internal rules of the Office </t>
  </si>
  <si>
    <t>Article 98(1)</t>
  </si>
  <si>
    <t>Secretariat</t>
  </si>
  <si>
    <t>parliamentary service law/constitution/other</t>
  </si>
  <si>
    <t>The Diet Law, Diet Officers Act, Act on the Secretariat for Both Houses of the Diet, Act on the Legislative Bureaus of Houses of the Diet, National Diet Library Act, Judge Impeachment Act* // The Constitution of Japan, Article 58 and 64</t>
  </si>
  <si>
    <t>The Rules of the House of Councillors</t>
  </si>
  <si>
    <t>Committee on Rules and Administration of the House of Councillors</t>
  </si>
  <si>
    <t>The Diet considers and decides its budget for each fiscal year. The Diet also deliberates the State’s final accounts including its own. In addition, the Secretariat of the House of Councillors releases an itemized statement of the Diet budget, financial statements and cost information of individual policies on the official website.</t>
  </si>
  <si>
    <t>The Diet Law. The Rules of the House of Representatives.; Constitution of Japan</t>
  </si>
  <si>
    <t>Committee on Rules and Administration</t>
  </si>
  <si>
    <t>Constitution//Parliamentary Service Law</t>
  </si>
  <si>
    <t>Consitution as amended in 2010 Chapter 8, Part6, Article 127//Parliamentary Service Act 2000 (as amended 2014)</t>
  </si>
  <si>
    <t xml:space="preserve">The Parliament’s Rules of Procedure, adopted by the majority of the total number of MPs, constitutes the basis for the establishment of the Parliamentary Administration (art. 218-221). Law on Civil Servants deals with rights, duties, job titles, etc. of civil servants in state bodies, including Parliament. Employment in Parliament is regulated by the same law. However, it is autonomous from the central civil administration and carried out solely by the Parliamentary Administration. The Law on Salaries in Public Sector defined salary grades and coefficients for employees in the public sector, including parliamentary staff. </t>
  </si>
  <si>
    <t>The Administrative Committee of the Parliament</t>
  </si>
  <si>
    <t>Secretary General, who is in charge of financial affairs of the Parliament, “shall provide a report on Parliament’s spending to the Committee on Economy, Finance and Budget on their request”. In practice, the report is submitted and justified before the Committee on semiannual basis.</t>
  </si>
  <si>
    <t>Grondwet voor het Koninkrijk der Nederlanden (Constitution for the Kingdom of the Netherlands)Hoofdstuk 3 (Chapter 3) Staten-Generaal</t>
  </si>
  <si>
    <t>Stafdienst Financieel Economische Zaken: parliamentary department for financial and economic affiars.</t>
  </si>
  <si>
    <t>Algemene rekenkamer (The Audit Office). The annual report of The Audit Office is based on the annual report of the Rijks Audit Dienst</t>
  </si>
  <si>
    <t>Clerk of the House of Representatives Act 1988 and Parliamentary Service Act 2000</t>
  </si>
  <si>
    <t>Standing  Orders of the House of Representatives; parliamentary practices and conventions</t>
  </si>
  <si>
    <t>Rules and Regulations of the Senate</t>
  </si>
  <si>
    <t>Statute of the Chancellery of the Senate (the order of the Marshal of the Senate after obtaining the opinion of the
Presidium and the Rules)</t>
  </si>
  <si>
    <t>The Head of the Senate Chancellery</t>
  </si>
  <si>
    <t>External audit by Supreme Audit Office (NIK)</t>
  </si>
  <si>
    <t>civil/public service law</t>
  </si>
  <si>
    <t>Law governing the Organization and Modus Operandi of the Departments and Services of the Assembly of the Republic (LOFAR)</t>
  </si>
  <si>
    <t>Board of Administration and Secretary-General of the Assembly of the Republic</t>
  </si>
  <si>
    <t>la Loi sur le Statut du fonctionnaire public parlementaire republiée</t>
  </si>
  <si>
    <t>civil/public service law // parliamentary service law// constitution</t>
  </si>
  <si>
    <t>Federal Law “On the Russian Federation Civil Service” №79 // Regulations of the Council of Federation of the Federal Assembly of the Russian Federation// Constitution of the Russian Federation</t>
  </si>
  <si>
    <t>Labor Legislation of the Russian Federation, Council of Federation Staff Regulations, The Service Schedule of the Council of Federation Staff, Collective agreement,Structural divisions regulations,Official regulations and other normative legal acts</t>
  </si>
  <si>
    <t>Act 312/ 2001 on Civil Service and on amendments to certain acts</t>
  </si>
  <si>
    <t>ACT OF THE NATIONAL COUNCIL OF THE SLOVAK REPUBLIC No.350/1996 ON RULES OF PROCEDURE</t>
  </si>
  <si>
    <t>The Chancellery of the National Council of the Slovak Republic</t>
  </si>
  <si>
    <t>Financial Management of Parliament Act No. 10 of 2009// Parliamentary Service Act (No. 33 of 1974 as amended) //Constitution of the Republic of South Africa 1996</t>
  </si>
  <si>
    <t>Basic Conditions of Employment Act (No.75 of 1997) and Labour Relations Act (No. 66 of 1995)</t>
  </si>
  <si>
    <t>National Assembly Act (articles 21, 22, 23)</t>
  </si>
  <si>
    <t>Parliamentary Service Law//Constitution</t>
  </si>
  <si>
    <t>Parliamentary Service Commission Act</t>
  </si>
  <si>
    <t>Transitional Constitution, 2011m Article 72-4</t>
  </si>
  <si>
    <t>Management Board of the Parliamentary Service Commission</t>
  </si>
  <si>
    <t>Administrative Procedure Act//Law on Terms of Reference to the Parliamentary Administration// The Riksdag Act, Chapt. 13 and 14</t>
  </si>
  <si>
    <t>There are several othe laws, ordinaces etc but it's not possible to list them all.</t>
  </si>
  <si>
    <t>The Board of the Riksdag Administration.</t>
  </si>
  <si>
    <t>Rules of Parliamentary Officials Commissions</t>
  </si>
  <si>
    <t xml:space="preserve">Clerk of the Parliaments Act (1824), Parliament Corporate Bodies Act 1992/ Parliament (joint departments) Act 2007 </t>
  </si>
  <si>
    <t>House Committee</t>
  </si>
  <si>
    <t>House of Commons (Administration) Act 1978</t>
  </si>
  <si>
    <t>House of Commons Commission</t>
  </si>
  <si>
    <t>Parliamentary Service Bill 2016 (replacing National Assembly Staff Act 1991)</t>
  </si>
  <si>
    <t>Totals</t>
  </si>
  <si>
    <t># of Chambers</t>
  </si>
  <si>
    <t>Percentage</t>
  </si>
  <si>
    <t>Total Cases</t>
  </si>
  <si>
    <t>Other</t>
  </si>
  <si>
    <t>Includes Public/Civil Service Law</t>
  </si>
  <si>
    <t>Includes Parliamentary Service Law</t>
  </si>
  <si>
    <t>Includes Constitution</t>
  </si>
  <si>
    <t>Includes Government Decree</t>
  </si>
  <si>
    <t>Includes Other</t>
  </si>
  <si>
    <t>Only Parliamentary Service Law</t>
  </si>
  <si>
    <t>Only Constitution</t>
  </si>
  <si>
    <t>Yes (Governing Body)</t>
  </si>
  <si>
    <t>Yes (Internal Audit)</t>
  </si>
  <si>
    <t>No (Internal Audit)</t>
  </si>
  <si>
    <t>Yes (External Ind Audit)</t>
  </si>
  <si>
    <t>No (External Ind Audit)</t>
  </si>
  <si>
    <t>Yes (External Exec Audit)</t>
  </si>
  <si>
    <t>No (External Exec Audit)</t>
  </si>
  <si>
    <t>Yes (Annual Report)</t>
  </si>
  <si>
    <t>1. Is the governance of parliamentary administration separated  from the civil service?</t>
  </si>
  <si>
    <t xml:space="preserve">2. What legal framework constitutes the basis for the establishment and the working of the parliamentary administration? </t>
  </si>
  <si>
    <t>3.  Is there a governing body responsible for the parliamentary administration? (For instance: Parliamentary Commission/Bureau/Secretariat /Board of Internal Affairs etc.)</t>
  </si>
  <si>
    <t>2a. Name of legal framework</t>
  </si>
  <si>
    <t xml:space="preserve">3a. If yes, Please specify the exact name: </t>
  </si>
  <si>
    <t xml:space="preserve">4. Do the following auditing and accountability mechanisms exist for the oversight of the budgetary and administrative operations of the parliamentary administration?  </t>
  </si>
  <si>
    <t>4a. Internal audit</t>
  </si>
  <si>
    <t>4b. External audit by independent body</t>
  </si>
  <si>
    <t>4c. External audit by government department</t>
  </si>
  <si>
    <t>4d. Publication of annual report on parliamentary administration</t>
  </si>
  <si>
    <t>4e. Other</t>
  </si>
  <si>
    <t>2b. Name or legal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</si>
</sst>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rgb="FF252C26"/>
      <name val="Arial"/>
      <family val="2"/>
    </font>
    <font>
      <sz val="11"/>
      <color theme="0"/>
      <name val="Arial"/>
      <family val="2"/>
    </font>
    <font>
      <b/>
      <sz val="9"/>
      <color indexed="81"/>
      <name val="Tahoma"/>
      <family val="2"/>
    </font>
    <font>
      <sz val="9"/>
      <color indexed="81"/>
      <name val="Tahoma"/>
      <family val="2"/>
    </font>
    <font>
      <u/>
      <sz val="9"/>
      <color indexed="81"/>
      <name val="Tahoma"/>
      <family val="2"/>
    </font>
    <font>
      <sz val="11"/>
      <color theme="1"/>
      <name val="Arial"/>
      <family val="2"/>
    </font>
    <font>
      <b/>
      <sz val="11"/>
      <color theme="0"/>
      <name val="Arial"/>
      <family val="2"/>
    </font>
    <font>
      <b/>
      <sz val="9"/>
      <color rgb="FF000000"/>
      <name val="Tahoma"/>
      <family val="2"/>
    </font>
    <font>
      <sz val="9"/>
      <color rgb="FF000000"/>
      <name val="Tahoma"/>
      <family val="2"/>
    </font>
    <font>
      <b/>
      <sz val="11"/>
      <color theme="1"/>
      <name val="Arial"/>
      <family val="2"/>
    </font>
  </fonts>
  <fills count="3">
    <fill>
      <patternFill patternType="none"/>
    </fill>
    <fill>
      <patternFill patternType="gray125"/>
    </fill>
    <fill>
      <patternFill patternType="solid">
        <fgColor rgb="FF0066A1"/>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2" fillId="0" borderId="0" xfId="0" applyFont="1" applyAlignment="1">
      <alignment horizontal="center" vertical="center" wrapText="1"/>
    </xf>
    <xf numFmtId="9" fontId="2" fillId="0" borderId="0" xfId="1" applyFont="1" applyAlignment="1">
      <alignment horizontal="center" vertical="center" wrapText="1"/>
    </xf>
    <xf numFmtId="0" fontId="3" fillId="2" borderId="0" xfId="0" applyFont="1" applyFill="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wrapText="1"/>
    </xf>
    <xf numFmtId="0" fontId="0" fillId="0" borderId="0" xfId="0" applyAlignment="1">
      <alignment horizontal="center"/>
    </xf>
    <xf numFmtId="9" fontId="0" fillId="0" borderId="0" xfId="1" applyFont="1" applyAlignment="1">
      <alignment horizontal="center"/>
    </xf>
    <xf numFmtId="0" fontId="11" fillId="0" borderId="0" xfId="0" applyFont="1" applyAlignment="1">
      <alignment horizontal="center"/>
    </xf>
    <xf numFmtId="9" fontId="11" fillId="0" borderId="0" xfId="1" applyFont="1" applyAlignment="1">
      <alignment horizontal="center"/>
    </xf>
    <xf numFmtId="0" fontId="7" fillId="0" borderId="0" xfId="0" applyFont="1"/>
    <xf numFmtId="0" fontId="7" fillId="0" borderId="0" xfId="0" applyFont="1" applyAlignment="1">
      <alignment horizontal="center"/>
    </xf>
    <xf numFmtId="9" fontId="7" fillId="0" borderId="0" xfId="1" applyFont="1" applyAlignment="1">
      <alignment horizontal="center"/>
    </xf>
    <xf numFmtId="0" fontId="8" fillId="2" borderId="0" xfId="0" applyFont="1" applyFill="1" applyAlignment="1">
      <alignment horizontal="center" vertical="center" wrapText="1"/>
    </xf>
  </cellXfs>
  <cellStyles count="2">
    <cellStyle name="Normal" xfId="0" builtinId="0"/>
    <cellStyle name="Per cent" xfId="1" builtinId="5"/>
  </cellStyles>
  <dxfs count="21">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theme="0"/>
        <name val="Arial"/>
        <family val="2"/>
        <scheme val="none"/>
      </font>
      <fill>
        <patternFill patternType="solid">
          <fgColor indexed="64"/>
          <bgColor rgb="FF0066A1"/>
        </patternFill>
      </fill>
      <alignment horizontal="center" vertical="center" textRotation="0" wrapText="1" indent="0" justifyLastLine="0" shrinkToFit="0" readingOrder="0"/>
    </dxf>
  </dxfs>
  <tableStyles count="0" defaultTableStyle="TableStyleMedium2" defaultPivotStyle="PivotStyleLight16"/>
  <colors>
    <mruColors>
      <color rgb="FF0066A1"/>
      <color rgb="FF00A8B4"/>
      <color rgb="FF252C26"/>
      <color rgb="FF7476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parline.brightminded.com/app/uploads/2023/09/2016-Survey-GOVERNANCE-OF-PARLIAMENTARY-ADMINISTRATION_Norah.doc" TargetMode="External"/><Relationship Id="rId2" Type="http://schemas.openxmlformats.org/officeDocument/2006/relationships/image" Target="../media/image1.png"/><Relationship Id="rId1" Type="http://schemas.openxmlformats.org/officeDocument/2006/relationships/hyperlink" Target="https://www.ipu.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ipu.org/" TargetMode="External"/></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57150</xdr:rowOff>
    </xdr:from>
    <xdr:to>
      <xdr:col>10</xdr:col>
      <xdr:colOff>581024</xdr:colOff>
      <xdr:row>7</xdr:row>
      <xdr:rowOff>47625</xdr:rowOff>
    </xdr:to>
    <xdr:grpSp>
      <xdr:nvGrpSpPr>
        <xdr:cNvPr id="6" name="Group 5">
          <a:extLst>
            <a:ext uri="{FF2B5EF4-FFF2-40B4-BE49-F238E27FC236}">
              <a16:creationId xmlns:a16="http://schemas.microsoft.com/office/drawing/2014/main" id="{E84E743E-200A-47AE-AEB8-0AED6D17C6A3}"/>
            </a:ext>
          </a:extLst>
        </xdr:cNvPr>
        <xdr:cNvGrpSpPr/>
      </xdr:nvGrpSpPr>
      <xdr:grpSpPr>
        <a:xfrm>
          <a:off x="152399" y="57150"/>
          <a:ext cx="7455958" cy="1353608"/>
          <a:chOff x="57149" y="57150"/>
          <a:chExt cx="6524625" cy="1323975"/>
        </a:xfrm>
      </xdr:grpSpPr>
      <xdr:sp macro="" textlink="">
        <xdr:nvSpPr>
          <xdr:cNvPr id="3" name="Rectangle: Rounded Corners 2">
            <a:extLst>
              <a:ext uri="{FF2B5EF4-FFF2-40B4-BE49-F238E27FC236}">
                <a16:creationId xmlns:a16="http://schemas.microsoft.com/office/drawing/2014/main" id="{9B16227A-4768-4017-80DB-30975C5488CE}"/>
              </a:ext>
            </a:extLst>
          </xdr:cNvPr>
          <xdr:cNvSpPr/>
        </xdr:nvSpPr>
        <xdr:spPr>
          <a:xfrm>
            <a:off x="57149" y="57150"/>
            <a:ext cx="6524625" cy="1323975"/>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100"/>
              <a:t>3</a:t>
            </a:r>
          </a:p>
        </xdr:txBody>
      </xdr:sp>
      <xdr:pic>
        <xdr:nvPicPr>
          <xdr:cNvPr id="2" name="Picture 1">
            <a:hlinkClick xmlns:r="http://schemas.openxmlformats.org/officeDocument/2006/relationships" r:id="rId1"/>
            <a:extLst>
              <a:ext uri="{FF2B5EF4-FFF2-40B4-BE49-F238E27FC236}">
                <a16:creationId xmlns:a16="http://schemas.microsoft.com/office/drawing/2014/main" id="{E7278D56-C685-4D60-A568-911FB3D728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71450"/>
            <a:ext cx="1303284" cy="1056005"/>
          </a:xfrm>
          <a:prstGeom prst="rect">
            <a:avLst/>
          </a:prstGeom>
        </xdr:spPr>
      </xdr:pic>
      <xdr:sp macro="" textlink="">
        <xdr:nvSpPr>
          <xdr:cNvPr id="4" name="Rectangle 3">
            <a:extLst>
              <a:ext uri="{FF2B5EF4-FFF2-40B4-BE49-F238E27FC236}">
                <a16:creationId xmlns:a16="http://schemas.microsoft.com/office/drawing/2014/main" id="{7DC9C0E2-97C6-4A4C-83C7-63C4A8E2C517}"/>
              </a:ext>
            </a:extLst>
          </xdr:cNvPr>
          <xdr:cNvSpPr/>
        </xdr:nvSpPr>
        <xdr:spPr>
          <a:xfrm>
            <a:off x="1530350" y="171451"/>
            <a:ext cx="4946651" cy="1104900"/>
          </a:xfrm>
          <a:prstGeom prst="rect">
            <a:avLst/>
          </a:prstGeom>
          <a:solidFill>
            <a:schemeClr val="bg1"/>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lvl="1" algn="l"/>
            <a:r>
              <a:rPr lang="en-US" sz="1800" b="1">
                <a:solidFill>
                  <a:srgbClr val="00A8B4"/>
                </a:solidFill>
                <a:latin typeface="Arial" panose="020B0604020202020204" pitchFamily="34" charset="0"/>
                <a:cs typeface="Arial" panose="020B0604020202020204" pitchFamily="34" charset="0"/>
              </a:rPr>
              <a:t>Governance of Parliamentary Administration </a:t>
            </a:r>
          </a:p>
          <a:p>
            <a:pPr lvl="1" algn="l"/>
            <a:r>
              <a:rPr lang="en-US" sz="1800" b="1">
                <a:solidFill>
                  <a:srgbClr val="0066A1"/>
                </a:solidFill>
                <a:latin typeface="Arial" panose="020B0604020202020204" pitchFamily="34" charset="0"/>
                <a:cs typeface="Arial" panose="020B0604020202020204" pitchFamily="34" charset="0"/>
              </a:rPr>
              <a:t>2016</a:t>
            </a:r>
          </a:p>
        </xdr:txBody>
      </xdr:sp>
    </xdr:grpSp>
    <xdr:clientData/>
  </xdr:twoCellAnchor>
  <xdr:twoCellAnchor editAs="absolute">
    <xdr:from>
      <xdr:col>0</xdr:col>
      <xdr:colOff>152399</xdr:colOff>
      <xdr:row>8</xdr:row>
      <xdr:rowOff>44450</xdr:rowOff>
    </xdr:from>
    <xdr:to>
      <xdr:col>10</xdr:col>
      <xdr:colOff>499534</xdr:colOff>
      <xdr:row>54</xdr:row>
      <xdr:rowOff>0</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B4617A95-7960-4037-A5AD-FAC81672499B}"/>
            </a:ext>
          </a:extLst>
        </xdr:cNvPr>
        <xdr:cNvSpPr/>
      </xdr:nvSpPr>
      <xdr:spPr>
        <a:xfrm>
          <a:off x="152399" y="1602317"/>
          <a:ext cx="7374468" cy="8913283"/>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lnSpc>
              <a:spcPct val="150000"/>
            </a:lnSpc>
          </a:pPr>
          <a:r>
            <a:rPr lang="en-US" sz="1400" b="0" i="0" baseline="0">
              <a:solidFill>
                <a:srgbClr val="0066A1"/>
              </a:solidFill>
              <a:effectLst/>
              <a:latin typeface="Arial" panose="020B0604020202020204" pitchFamily="34" charset="0"/>
              <a:ea typeface="+mn-ea"/>
              <a:cs typeface="Arial" panose="020B0604020202020204" pitchFamily="34" charset="0"/>
            </a:rPr>
            <a:t>Data collected: </a:t>
          </a:r>
          <a:r>
            <a:rPr lang="en-US" sz="1200">
              <a:solidFill>
                <a:srgbClr val="747678"/>
              </a:solidFill>
              <a:effectLst/>
              <a:latin typeface="Arial" panose="020B0604020202020204" pitchFamily="34" charset="0"/>
              <a:ea typeface="+mn-ea"/>
              <a:cs typeface="Arial" panose="020B0604020202020204" pitchFamily="34" charset="0"/>
            </a:rPr>
            <a:t>May to June 2016</a:t>
          </a:r>
        </a:p>
        <a:p>
          <a:pPr>
            <a:lnSpc>
              <a:spcPct val="120000"/>
            </a:lnSpc>
          </a:pPr>
          <a:r>
            <a:rPr lang="en-US" sz="1400" b="0" i="0">
              <a:solidFill>
                <a:srgbClr val="0066A1"/>
              </a:solidFill>
              <a:effectLst/>
              <a:latin typeface="Arial" panose="020B0604020202020204" pitchFamily="34" charset="0"/>
              <a:ea typeface="+mn-ea"/>
              <a:cs typeface="Arial" panose="020B0604020202020204" pitchFamily="34" charset="0"/>
            </a:rPr>
            <a:t>Reason for collection: </a:t>
          </a:r>
          <a:r>
            <a:rPr lang="en-GB" sz="1200">
              <a:solidFill>
                <a:srgbClr val="747678"/>
              </a:solidFill>
              <a:effectLst/>
              <a:latin typeface="Arial" panose="020B0604020202020204" pitchFamily="34" charset="0"/>
              <a:ea typeface="+mn-ea"/>
              <a:cs typeface="Arial" panose="020B0604020202020204" pitchFamily="34" charset="0"/>
            </a:rPr>
            <a:t>Data collected by IPU's Technical Cooperation Programme (TCP) from Secretaries-general of</a:t>
          </a:r>
          <a:r>
            <a:rPr lang="en-GB" sz="1200" baseline="0">
              <a:solidFill>
                <a:srgbClr val="747678"/>
              </a:solidFill>
              <a:effectLst/>
              <a:latin typeface="Arial" panose="020B0604020202020204" pitchFamily="34" charset="0"/>
              <a:ea typeface="+mn-ea"/>
              <a:cs typeface="Arial" panose="020B0604020202020204" pitchFamily="34" charset="0"/>
            </a:rPr>
            <a:t> parliaments </a:t>
          </a:r>
          <a:r>
            <a:rPr lang="en-GB" sz="1200">
              <a:solidFill>
                <a:srgbClr val="747678"/>
              </a:solidFill>
              <a:effectLst/>
              <a:latin typeface="Arial" panose="020B0604020202020204" pitchFamily="34" charset="0"/>
              <a:ea typeface="+mn-ea"/>
              <a:cs typeface="Arial" panose="020B0604020202020204" pitchFamily="34" charset="0"/>
            </a:rPr>
            <a:t>to support a comparative research project on parliamentary administrations across different countries and provide a global context in order to better understand their governance structures and how various governance mechanisms contribute to the achievement of mandated duties and functions. The data provides</a:t>
          </a:r>
          <a:r>
            <a:rPr lang="en-GB" sz="1200" baseline="0">
              <a:solidFill>
                <a:srgbClr val="747678"/>
              </a:solidFill>
              <a:effectLst/>
              <a:latin typeface="Arial" panose="020B0604020202020204" pitchFamily="34" charset="0"/>
              <a:ea typeface="+mn-ea"/>
              <a:cs typeface="Arial" panose="020B0604020202020204" pitchFamily="34" charset="0"/>
            </a:rPr>
            <a:t> insight on </a:t>
          </a:r>
          <a:r>
            <a:rPr lang="en-US" sz="1200">
              <a:solidFill>
                <a:srgbClr val="747678"/>
              </a:solidFill>
              <a:effectLst/>
              <a:latin typeface="Arial" panose="020B0604020202020204" pitchFamily="34" charset="0"/>
              <a:ea typeface="+mn-ea"/>
              <a:cs typeface="Arial" panose="020B0604020202020204" pitchFamily="34" charset="0"/>
            </a:rPr>
            <a:t>how parliamentary adminstrations are shaped by national legal and regulatory frameworks</a:t>
          </a:r>
          <a:r>
            <a:rPr lang="en-US" sz="1200" baseline="0">
              <a:solidFill>
                <a:srgbClr val="747678"/>
              </a:solidFill>
              <a:effectLst/>
              <a:latin typeface="Arial" panose="020B0604020202020204" pitchFamily="34" charset="0"/>
              <a:ea typeface="+mn-ea"/>
              <a:cs typeface="Arial" panose="020B0604020202020204" pitchFamily="34" charset="0"/>
            </a:rPr>
            <a:t> and provides an</a:t>
          </a:r>
          <a:r>
            <a:rPr lang="en-US" sz="1200">
              <a:solidFill>
                <a:srgbClr val="747678"/>
              </a:solidFill>
              <a:effectLst/>
              <a:latin typeface="Arial" panose="020B0604020202020204" pitchFamily="34" charset="0"/>
              <a:ea typeface="+mn-ea"/>
              <a:cs typeface="Arial" panose="020B0604020202020204" pitchFamily="34" charset="0"/>
            </a:rPr>
            <a:t> overview of similarities and differences between countries in key aspects of parliamentary administration.</a:t>
          </a:r>
        </a:p>
        <a:p>
          <a:pPr marL="0" indent="0" algn="l">
            <a:lnSpc>
              <a:spcPct val="150000"/>
            </a:lnSpc>
          </a:pPr>
          <a:r>
            <a:rPr lang="en-US" sz="1400" b="0" i="0">
              <a:solidFill>
                <a:srgbClr val="0066A1"/>
              </a:solidFill>
              <a:effectLst/>
              <a:latin typeface="Arial" panose="020B0604020202020204" pitchFamily="34" charset="0"/>
              <a:ea typeface="+mn-ea"/>
              <a:cs typeface="Arial" panose="020B0604020202020204" pitchFamily="34" charset="0"/>
            </a:rPr>
            <a:t>Number of </a:t>
          </a:r>
          <a:r>
            <a:rPr lang="en-US" sz="1400" b="0" i="0" u="sng">
              <a:solidFill>
                <a:srgbClr val="0066A1"/>
              </a:solidFill>
              <a:effectLst/>
              <a:latin typeface="Arial" panose="020B0604020202020204" pitchFamily="34" charset="0"/>
              <a:ea typeface="+mn-ea"/>
              <a:cs typeface="Arial" panose="020B0604020202020204" pitchFamily="34" charset="0"/>
            </a:rPr>
            <a:t>chambers</a:t>
          </a:r>
          <a:r>
            <a:rPr lang="en-US" sz="1400" b="0" i="0">
              <a:solidFill>
                <a:srgbClr val="0066A1"/>
              </a:solidFill>
              <a:effectLst/>
              <a:latin typeface="Arial" panose="020B0604020202020204" pitchFamily="34" charset="0"/>
              <a:ea typeface="+mn-ea"/>
              <a:cs typeface="Arial" panose="020B0604020202020204" pitchFamily="34" charset="0"/>
            </a:rPr>
            <a:t> for which data is available: </a:t>
          </a:r>
          <a:r>
            <a:rPr lang="en-US" sz="1200">
              <a:solidFill>
                <a:srgbClr val="747678"/>
              </a:solidFill>
              <a:effectLst/>
              <a:latin typeface="Arial" panose="020B0604020202020204" pitchFamily="34" charset="0"/>
              <a:ea typeface="+mn-ea"/>
              <a:cs typeface="Arial" panose="020B0604020202020204" pitchFamily="34" charset="0"/>
            </a:rPr>
            <a:t>42</a:t>
          </a:r>
        </a:p>
        <a:p>
          <a:pPr marL="0" marR="0" lvl="0" indent="0" algn="l" defTabSz="914400" eaLnBrk="1" fontAlgn="auto" latinLnBrk="0" hangingPunct="1">
            <a:lnSpc>
              <a:spcPct val="15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Excluded</a:t>
          </a:r>
          <a:r>
            <a:rPr lang="en-US" sz="1400" b="0" i="0" baseline="0">
              <a:solidFill>
                <a:srgbClr val="0066A1"/>
              </a:solidFill>
              <a:effectLst/>
              <a:latin typeface="Arial" panose="020B0604020202020204" pitchFamily="34" charset="0"/>
              <a:ea typeface="+mn-ea"/>
              <a:cs typeface="Arial" panose="020B0604020202020204" pitchFamily="34" charset="0"/>
            </a:rPr>
            <a:t> chambers (i.e. suspended, non-functioning): </a:t>
          </a:r>
          <a:r>
            <a:rPr lang="en-US" sz="1400">
              <a:solidFill>
                <a:srgbClr val="747678"/>
              </a:solidFill>
              <a:effectLst/>
              <a:latin typeface="Arial" panose="020B0604020202020204" pitchFamily="34" charset="0"/>
              <a:ea typeface="+mn-ea"/>
              <a:cs typeface="Arial" panose="020B0604020202020204" pitchFamily="34" charset="0"/>
            </a:rPr>
            <a:t>....</a:t>
          </a:r>
          <a:endParaRPr lang="en-US" sz="1400" b="0" i="0">
            <a:solidFill>
              <a:srgbClr val="0066A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Questionnaire used for data collection: </a:t>
          </a:r>
          <a:r>
            <a:rPr lang="en-US" sz="1200">
              <a:solidFill>
                <a:srgbClr val="747678"/>
              </a:solidFill>
              <a:effectLst/>
              <a:latin typeface="Arial" panose="020B0604020202020204" pitchFamily="34" charset="0"/>
              <a:ea typeface="+mn-ea"/>
              <a:cs typeface="Arial" panose="020B0604020202020204" pitchFamily="34" charset="0"/>
            </a:rPr>
            <a:t>https://parline.brightminded.com/app/uploads/2023/09/2016-Survey-GOVERNANCE-OF-PARLIAMENTARY-ADMINISTRATION_Norah.doc</a:t>
          </a:r>
          <a:endParaRPr lang="en-US" sz="1600" b="0" i="0">
            <a:solidFill>
              <a:srgbClr val="0066A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Links to publication(s)</a:t>
          </a:r>
          <a:r>
            <a:rPr lang="en-US" sz="1400" b="0" i="0" baseline="0">
              <a:solidFill>
                <a:srgbClr val="0066A1"/>
              </a:solidFill>
              <a:effectLst/>
              <a:latin typeface="Arial" panose="020B0604020202020204" pitchFamily="34" charset="0"/>
              <a:ea typeface="+mn-ea"/>
              <a:cs typeface="Arial" panose="020B0604020202020204" pitchFamily="34" charset="0"/>
            </a:rPr>
            <a:t> </a:t>
          </a:r>
          <a:r>
            <a:rPr lang="en-US" sz="1400" b="0" i="0">
              <a:solidFill>
                <a:srgbClr val="0066A1"/>
              </a:solidFill>
              <a:effectLst/>
              <a:latin typeface="Arial" panose="020B0604020202020204" pitchFamily="34" charset="0"/>
              <a:ea typeface="+mn-ea"/>
              <a:cs typeface="Arial" panose="020B0604020202020204" pitchFamily="34" charset="0"/>
            </a:rPr>
            <a:t>using this data: </a:t>
          </a:r>
          <a:r>
            <a:rPr lang="en-US" sz="1200">
              <a:solidFill>
                <a:srgbClr val="747678"/>
              </a:solidFill>
              <a:effectLst/>
              <a:latin typeface="Arial" panose="020B0604020202020204" pitchFamily="34" charset="0"/>
              <a:ea typeface="+mn-ea"/>
              <a:cs typeface="Arial" panose="020B0604020202020204" pitchFamily="34" charset="0"/>
            </a:rPr>
            <a:t>https://www.ipu.org/resources/publications/reference/2020-09/comparative-research-paper-parliamentary-administration </a:t>
          </a:r>
        </a:p>
        <a:p>
          <a:pPr>
            <a:lnSpc>
              <a:spcPct val="120000"/>
            </a:lnSpc>
          </a:pPr>
          <a:r>
            <a:rPr lang="en-US" sz="1400" b="0" i="0">
              <a:solidFill>
                <a:srgbClr val="0066A1"/>
              </a:solidFill>
              <a:effectLst/>
              <a:latin typeface="Arial" panose="020B0604020202020204" pitchFamily="34" charset="0"/>
              <a:ea typeface="+mn-ea"/>
              <a:cs typeface="Arial" panose="020B0604020202020204" pitchFamily="34" charset="0"/>
            </a:rPr>
            <a:t>Terms of use: </a:t>
          </a:r>
          <a:r>
            <a:rPr lang="en-US" sz="1200">
              <a:solidFill>
                <a:srgbClr val="747678"/>
              </a:solidFill>
              <a:effectLst/>
              <a:latin typeface="Arial" panose="020B0604020202020204" pitchFamily="34" charset="0"/>
              <a:ea typeface="+mn-ea"/>
              <a:cs typeface="Arial" panose="020B0604020202020204" pitchFamily="34" charset="0"/>
            </a:rPr>
            <a:t>https://www.ipu.org/terms-use   </a:t>
          </a:r>
        </a:p>
        <a:p>
          <a:pPr>
            <a:lnSpc>
              <a:spcPct val="120000"/>
            </a:lnSpc>
          </a:pPr>
          <a:r>
            <a:rPr lang="en-GB" sz="1200">
              <a:solidFill>
                <a:srgbClr val="747678"/>
              </a:solidFill>
              <a:effectLst/>
              <a:latin typeface="Arial" panose="020B0604020202020204" pitchFamily="34" charset="0"/>
              <a:ea typeface="+mn-ea"/>
              <a:cs typeface="Arial" panose="020B0604020202020204" pitchFamily="34" charset="0"/>
            </a:rPr>
            <a:t>The IPU reserves sole proprietary rights including copyright, trademark and other intellectual property rights over its content on www.ipu.org</a:t>
          </a:r>
          <a:r>
            <a:rPr lang="en-GB" sz="1200" baseline="0">
              <a:solidFill>
                <a:srgbClr val="747678"/>
              </a:solidFill>
              <a:effectLst/>
              <a:latin typeface="Arial" panose="020B0604020202020204" pitchFamily="34" charset="0"/>
              <a:ea typeface="+mn-ea"/>
              <a:cs typeface="Arial" panose="020B0604020202020204" pitchFamily="34" charset="0"/>
            </a:rPr>
            <a:t> and data.ipu.org </a:t>
          </a:r>
          <a:r>
            <a:rPr lang="en-GB" sz="1200">
              <a:solidFill>
                <a:srgbClr val="747678"/>
              </a:solidFill>
              <a:effectLst/>
              <a:latin typeface="Arial" panose="020B0604020202020204" pitchFamily="34" charset="0"/>
              <a:ea typeface="+mn-ea"/>
              <a:cs typeface="Arial" panose="020B0604020202020204" pitchFamily="34" charset="0"/>
            </a:rPr>
            <a:t>unless otherwise stated. All content on IPU</a:t>
          </a:r>
          <a:r>
            <a:rPr lang="en-GB" sz="1200" baseline="0">
              <a:solidFill>
                <a:srgbClr val="747678"/>
              </a:solidFill>
              <a:effectLst/>
              <a:latin typeface="Arial" panose="020B0604020202020204" pitchFamily="34" charset="0"/>
              <a:ea typeface="+mn-ea"/>
              <a:cs typeface="Arial" panose="020B0604020202020204" pitchFamily="34" charset="0"/>
            </a:rPr>
            <a:t> </a:t>
          </a:r>
          <a:r>
            <a:rPr lang="en-GB" sz="1200">
              <a:solidFill>
                <a:srgbClr val="747678"/>
              </a:solidFill>
              <a:effectLst/>
              <a:latin typeface="Arial" panose="020B0604020202020204" pitchFamily="34" charset="0"/>
              <a:ea typeface="+mn-ea"/>
              <a:cs typeface="Arial" panose="020B0604020202020204" pitchFamily="34" charset="0"/>
            </a:rPr>
            <a:t>websites or extracts thereof may be displayed, reproduced or translated for research or personal use but not for sale or for use in conjunction with commercial purposes. Any use of content from the IPU websites should be accompanied by an acknowledgment of IPU as the source, citing any copyrighted materials. Use of IPU data</a:t>
          </a:r>
          <a:r>
            <a:rPr lang="en-GB" sz="1200" baseline="0">
              <a:solidFill>
                <a:srgbClr val="747678"/>
              </a:solidFill>
              <a:effectLst/>
              <a:latin typeface="Arial" panose="020B0604020202020204" pitchFamily="34" charset="0"/>
              <a:ea typeface="+mn-ea"/>
              <a:cs typeface="Arial" panose="020B0604020202020204" pitchFamily="34" charset="0"/>
            </a:rPr>
            <a:t> and datasets is subject to an "attribution" requirement</a:t>
          </a:r>
          <a:r>
            <a:rPr lang="en-GB" sz="1200">
              <a:solidFill>
                <a:srgbClr val="747678"/>
              </a:solidFill>
              <a:effectLst/>
              <a:latin typeface="Arial" panose="020B0604020202020204" pitchFamily="34" charset="0"/>
              <a:ea typeface="+mn-ea"/>
              <a:cs typeface="Arial" panose="020B0604020202020204" pitchFamily="34" charset="0"/>
            </a:rPr>
            <a:t>. This use includes data derived from the datasets, in formats such as maps, tables and charts.</a:t>
          </a:r>
        </a:p>
        <a:p>
          <a:pPr>
            <a:lnSpc>
              <a:spcPct val="120000"/>
            </a:lnSpc>
          </a:pPr>
          <a:r>
            <a:rPr lang="en-US" sz="1400">
              <a:solidFill>
                <a:srgbClr val="0066A1"/>
              </a:solidFill>
              <a:effectLst/>
              <a:latin typeface="Arial" panose="020B0604020202020204" pitchFamily="34" charset="0"/>
              <a:ea typeface="+mn-ea"/>
              <a:cs typeface="Arial" panose="020B0604020202020204" pitchFamily="34" charset="0"/>
            </a:rPr>
            <a:t>Attribution: </a:t>
          </a:r>
          <a:r>
            <a:rPr lang="en-GB" sz="1200">
              <a:solidFill>
                <a:srgbClr val="747678"/>
              </a:solidFill>
              <a:effectLst/>
              <a:latin typeface="Arial" panose="020B0604020202020204" pitchFamily="34" charset="0"/>
              <a:ea typeface="+mn-ea"/>
              <a:cs typeface="Arial" panose="020B0604020202020204" pitchFamily="34" charset="0"/>
            </a:rPr>
            <a:t>Any use of datasets from </a:t>
          </a:r>
          <a:r>
            <a:rPr lang="en-GB" sz="1200">
              <a:solidFill>
                <a:srgbClr val="747678"/>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data.ipu.org</a:t>
          </a:r>
          <a:r>
            <a:rPr lang="en-GB" sz="1200">
              <a:solidFill>
                <a:srgbClr val="747678"/>
              </a:solidFill>
              <a:effectLst/>
              <a:latin typeface="Arial" panose="020B0604020202020204" pitchFamily="34" charset="0"/>
              <a:ea typeface="+mn-ea"/>
              <a:cs typeface="Arial" panose="020B0604020202020204" pitchFamily="34" charset="0"/>
            </a:rPr>
            <a:t> should be attributed as follows: “Inter-Parliamentary Union, dataset_name, month_year, Parline database on national parliaments, URL link to data” (for example “Inter-Parliamentary Union,</a:t>
          </a:r>
          <a:r>
            <a:rPr lang="en-GB" sz="1200" baseline="0">
              <a:solidFill>
                <a:srgbClr val="747678"/>
              </a:solidFill>
              <a:effectLst/>
              <a:latin typeface="Arial" panose="020B0604020202020204" pitchFamily="34" charset="0"/>
              <a:ea typeface="+mn-ea"/>
              <a:cs typeface="Arial" panose="020B0604020202020204" pitchFamily="34" charset="0"/>
            </a:rPr>
            <a:t> Monthly ranking of women in national parliaments, S</a:t>
          </a:r>
          <a:r>
            <a:rPr lang="en-GB" sz="1200">
              <a:solidFill>
                <a:srgbClr val="747678"/>
              </a:solidFill>
              <a:effectLst/>
              <a:latin typeface="Arial" panose="020B0604020202020204" pitchFamily="34" charset="0"/>
              <a:ea typeface="+mn-ea"/>
              <a:cs typeface="Arial" panose="020B0604020202020204" pitchFamily="34" charset="0"/>
            </a:rPr>
            <a:t>eptember 2020,</a:t>
          </a:r>
          <a:r>
            <a:rPr lang="en-GB" sz="1200" baseline="0">
              <a:solidFill>
                <a:srgbClr val="747678"/>
              </a:solidFill>
              <a:effectLst/>
              <a:latin typeface="Arial" panose="020B0604020202020204" pitchFamily="34" charset="0"/>
              <a:ea typeface="+mn-ea"/>
              <a:cs typeface="Arial" panose="020B0604020202020204" pitchFamily="34" charset="0"/>
            </a:rPr>
            <a:t> https://data.ipu.org/women-ranking)</a:t>
          </a:r>
          <a:r>
            <a:rPr lang="en-GB" sz="1200">
              <a:solidFill>
                <a:srgbClr val="747678"/>
              </a:solidFill>
              <a:effectLst/>
              <a:latin typeface="Arial" panose="020B0604020202020204" pitchFamily="34" charset="0"/>
              <a:ea typeface="+mn-ea"/>
              <a:cs typeface="Arial" panose="020B0604020202020204" pitchFamily="34" charset="0"/>
            </a:rPr>
            <a:t>. </a:t>
          </a:r>
        </a:p>
        <a:p>
          <a:pPr>
            <a:lnSpc>
              <a:spcPct val="150000"/>
            </a:lnSpc>
          </a:pPr>
          <a:r>
            <a:rPr lang="en-US" sz="1400" b="0" i="0" baseline="0">
              <a:solidFill>
                <a:srgbClr val="0066A1"/>
              </a:solidFill>
              <a:effectLst/>
              <a:latin typeface="Arial" panose="020B0604020202020204" pitchFamily="34" charset="0"/>
              <a:ea typeface="+mn-ea"/>
              <a:cs typeface="Arial" panose="020B0604020202020204" pitchFamily="34" charset="0"/>
            </a:rPr>
            <a:t>Co</a:t>
          </a:r>
          <a:r>
            <a:rPr lang="en-US" sz="1400" b="0" i="0">
              <a:solidFill>
                <a:srgbClr val="0066A1"/>
              </a:solidFill>
              <a:effectLst/>
              <a:latin typeface="Arial" panose="020B0604020202020204" pitchFamily="34" charset="0"/>
              <a:ea typeface="+mn-ea"/>
              <a:cs typeface="Arial" panose="020B0604020202020204" pitchFamily="34" charset="0"/>
            </a:rPr>
            <a:t>ntact for</a:t>
          </a:r>
          <a:r>
            <a:rPr lang="en-US" sz="1400" b="0" i="0" baseline="0">
              <a:solidFill>
                <a:srgbClr val="0066A1"/>
              </a:solidFill>
              <a:effectLst/>
              <a:latin typeface="Arial" panose="020B0604020202020204" pitchFamily="34" charset="0"/>
              <a:ea typeface="+mn-ea"/>
              <a:cs typeface="Arial" panose="020B0604020202020204" pitchFamily="34" charset="0"/>
            </a:rPr>
            <a:t> more information:</a:t>
          </a:r>
          <a:r>
            <a:rPr lang="en-US" sz="1400">
              <a:solidFill>
                <a:srgbClr val="747678"/>
              </a:solidFill>
              <a:effectLst/>
              <a:latin typeface="Arial" panose="020B0604020202020204" pitchFamily="34" charset="0"/>
              <a:ea typeface="+mn-ea"/>
              <a:cs typeface="Arial" panose="020B0604020202020204" pitchFamily="34" charset="0"/>
            </a:rPr>
            <a:t>  </a:t>
          </a:r>
          <a:r>
            <a:rPr lang="en-US" sz="1200">
              <a:solidFill>
                <a:srgbClr val="747678"/>
              </a:solidFill>
              <a:effectLst/>
              <a:latin typeface="Arial" panose="020B0604020202020204" pitchFamily="34" charset="0"/>
              <a:ea typeface="+mn-ea"/>
              <a:cs typeface="Arial" panose="020B0604020202020204" pitchFamily="34" charset="0"/>
            </a:rPr>
            <a:t>Norah Babic</a:t>
          </a:r>
          <a:r>
            <a:rPr lang="en-US" sz="1200" baseline="0">
              <a:solidFill>
                <a:srgbClr val="747678"/>
              </a:solidFill>
              <a:effectLst/>
              <a:latin typeface="Arial" panose="020B0604020202020204" pitchFamily="34" charset="0"/>
              <a:ea typeface="+mn-ea"/>
              <a:cs typeface="Arial" panose="020B0604020202020204" pitchFamily="34" charset="0"/>
            </a:rPr>
            <a:t> - nb@ipu.org </a:t>
          </a:r>
          <a:endParaRPr lang="en-US" sz="1200">
            <a:solidFill>
              <a:srgbClr val="747678"/>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5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URL of the dataset:</a:t>
          </a:r>
          <a:r>
            <a:rPr lang="en-US" sz="1400" b="0" i="0" baseline="0">
              <a:solidFill>
                <a:srgbClr val="0066A1"/>
              </a:solidFill>
              <a:effectLst/>
              <a:latin typeface="Arial" panose="020B0604020202020204" pitchFamily="34" charset="0"/>
              <a:ea typeface="+mn-ea"/>
              <a:cs typeface="Arial" panose="020B0604020202020204" pitchFamily="34" charset="0"/>
            </a:rPr>
            <a:t> </a:t>
          </a:r>
          <a:r>
            <a:rPr lang="en-US" sz="1200">
              <a:solidFill>
                <a:srgbClr val="747678"/>
              </a:solidFill>
              <a:effectLst/>
              <a:latin typeface="Arial" panose="020B0604020202020204" pitchFamily="34" charset="0"/>
              <a:ea typeface="+mn-ea"/>
              <a:cs typeface="Arial" panose="020B0604020202020204" pitchFamily="34" charset="0"/>
            </a:rPr>
            <a:t>....</a:t>
          </a:r>
        </a:p>
        <a:p>
          <a:pPr>
            <a:lnSpc>
              <a:spcPct val="150000"/>
            </a:lnSpc>
          </a:pPr>
          <a:r>
            <a:rPr lang="en-US" sz="1400" b="0" i="0" baseline="0">
              <a:solidFill>
                <a:srgbClr val="0066A1"/>
              </a:solidFill>
              <a:effectLst/>
              <a:latin typeface="Arial" panose="020B0604020202020204" pitchFamily="34" charset="0"/>
              <a:ea typeface="+mn-ea"/>
              <a:cs typeface="Arial" panose="020B0604020202020204" pitchFamily="34" charset="0"/>
            </a:rPr>
            <a:t>Theme(s):</a:t>
          </a:r>
          <a:r>
            <a:rPr lang="en-US" sz="1200" b="0" i="0" baseline="0">
              <a:solidFill>
                <a:srgbClr val="747678"/>
              </a:solidFill>
              <a:effectLst/>
              <a:latin typeface="Arial" panose="020B0604020202020204" pitchFamily="34" charset="0"/>
              <a:ea typeface="+mn-ea"/>
              <a:cs typeface="Arial" panose="020B0604020202020204" pitchFamily="34" charset="0"/>
            </a:rPr>
            <a:t> Democracy and strong parliaments</a:t>
          </a:r>
        </a:p>
        <a:p>
          <a:pPr algn="ctr"/>
          <a:endParaRPr lang="en-US" sz="1600" b="0" i="0" u="sng">
            <a:solidFill>
              <a:srgbClr val="252C26"/>
            </a:solidFill>
            <a:effectLst/>
            <a:latin typeface="Arial" panose="020B0604020202020204" pitchFamily="34" charset="0"/>
            <a:ea typeface="+mn-ea"/>
            <a:cs typeface="Arial" panose="020B0604020202020204" pitchFamily="34" charset="0"/>
          </a:endParaRPr>
        </a:p>
        <a:p>
          <a:pPr algn="l"/>
          <a:r>
            <a:rPr lang="en-US" sz="1600" baseline="0">
              <a:solidFill>
                <a:srgbClr val="747678"/>
              </a:solidFill>
              <a:latin typeface="Arial" panose="020B0604020202020204" pitchFamily="34" charset="0"/>
              <a:cs typeface="Arial" panose="020B0604020202020204" pitchFamily="34" charset="0"/>
            </a:rPr>
            <a:t> </a:t>
          </a:r>
          <a:endParaRPr lang="en-US" sz="1600">
            <a:solidFill>
              <a:srgbClr val="747678"/>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152399</xdr:colOff>
      <xdr:row>0</xdr:row>
      <xdr:rowOff>57150</xdr:rowOff>
    </xdr:from>
    <xdr:to>
      <xdr:col>7</xdr:col>
      <xdr:colOff>504824</xdr:colOff>
      <xdr:row>7</xdr:row>
      <xdr:rowOff>47625</xdr:rowOff>
    </xdr:to>
    <xdr:grpSp>
      <xdr:nvGrpSpPr>
        <xdr:cNvPr id="2" name="Group 1">
          <a:extLst>
            <a:ext uri="{FF2B5EF4-FFF2-40B4-BE49-F238E27FC236}">
              <a16:creationId xmlns:a16="http://schemas.microsoft.com/office/drawing/2014/main" id="{D3383ED8-F8A6-4846-AFD4-AA963318E6C4}"/>
            </a:ext>
          </a:extLst>
        </xdr:cNvPr>
        <xdr:cNvGrpSpPr/>
      </xdr:nvGrpSpPr>
      <xdr:grpSpPr>
        <a:xfrm>
          <a:off x="152399" y="57150"/>
          <a:ext cx="7396692" cy="1353608"/>
          <a:chOff x="57149" y="57150"/>
          <a:chExt cx="6524625" cy="1323975"/>
        </a:xfrm>
      </xdr:grpSpPr>
      <xdr:sp macro="" textlink="">
        <xdr:nvSpPr>
          <xdr:cNvPr id="3" name="Rectangle: Rounded Corners 2">
            <a:extLst>
              <a:ext uri="{FF2B5EF4-FFF2-40B4-BE49-F238E27FC236}">
                <a16:creationId xmlns:a16="http://schemas.microsoft.com/office/drawing/2014/main" id="{CB528516-F928-CF13-5037-913F0FC02405}"/>
              </a:ext>
            </a:extLst>
          </xdr:cNvPr>
          <xdr:cNvSpPr/>
        </xdr:nvSpPr>
        <xdr:spPr>
          <a:xfrm>
            <a:off x="57149" y="57150"/>
            <a:ext cx="6524625" cy="1323975"/>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100"/>
              <a:t>3</a:t>
            </a:r>
          </a:p>
        </xdr:txBody>
      </xdr:sp>
      <xdr:pic>
        <xdr:nvPicPr>
          <xdr:cNvPr id="4" name="Picture 3">
            <a:hlinkClick xmlns:r="http://schemas.openxmlformats.org/officeDocument/2006/relationships" r:id="rId1"/>
            <a:extLst>
              <a:ext uri="{FF2B5EF4-FFF2-40B4-BE49-F238E27FC236}">
                <a16:creationId xmlns:a16="http://schemas.microsoft.com/office/drawing/2014/main" id="{0DD939C1-7DC2-770F-768F-C8579CF171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71450"/>
            <a:ext cx="1303284" cy="1056005"/>
          </a:xfrm>
          <a:prstGeom prst="rect">
            <a:avLst/>
          </a:prstGeom>
        </xdr:spPr>
      </xdr:pic>
      <xdr:sp macro="" textlink="">
        <xdr:nvSpPr>
          <xdr:cNvPr id="5" name="Rectangle 4">
            <a:extLst>
              <a:ext uri="{FF2B5EF4-FFF2-40B4-BE49-F238E27FC236}">
                <a16:creationId xmlns:a16="http://schemas.microsoft.com/office/drawing/2014/main" id="{A3175E40-EDB5-1DE7-E360-EA8A0C7D624F}"/>
              </a:ext>
            </a:extLst>
          </xdr:cNvPr>
          <xdr:cNvSpPr/>
        </xdr:nvSpPr>
        <xdr:spPr>
          <a:xfrm>
            <a:off x="1530350" y="171451"/>
            <a:ext cx="4946651" cy="1104900"/>
          </a:xfrm>
          <a:prstGeom prst="rect">
            <a:avLst/>
          </a:prstGeom>
          <a:solidFill>
            <a:schemeClr val="bg1"/>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lvl="1" algn="l"/>
            <a:r>
              <a:rPr lang="en-US" sz="1800" b="1">
                <a:solidFill>
                  <a:srgbClr val="00A8B4"/>
                </a:solidFill>
                <a:latin typeface="Arial" panose="020B0604020202020204" pitchFamily="34" charset="0"/>
                <a:cs typeface="Arial" panose="020B0604020202020204" pitchFamily="34" charset="0"/>
              </a:rPr>
              <a:t>Data Summary</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F6456E-19C2-4E95-9914-D9AD0105110D}" name="RawData" displayName="RawData" ref="B2:T277" totalsRowShown="0" headerRowDxfId="20" dataDxfId="19">
  <autoFilter ref="B2:T277" xr:uid="{21F6456E-19C2-4E95-9914-D9AD0105110D}">
    <filterColumn colId="7">
      <customFilters>
        <customFilter operator="notEqual" val=" "/>
      </customFilters>
    </filterColumn>
  </autoFilter>
  <tableColumns count="19">
    <tableColumn id="1" xr3:uid="{06DEF4B4-4EF7-4DE3-B3DD-C84D45A56015}" name="ISO Code" dataDxfId="18"/>
    <tableColumn id="2" xr3:uid="{D7E31D66-1F9C-49CA-AD30-0E4E213C4205}" name="Region" dataDxfId="17"/>
    <tableColumn id="3" xr3:uid="{F3D27401-8217-4C67-AC43-A26724F31295}" name="Sub-region" dataDxfId="16"/>
    <tableColumn id="4" xr3:uid="{CD5C2505-83CE-4540-A56A-B152B90BEA93}" name="Country" dataDxfId="15"/>
    <tableColumn id="5" xr3:uid="{227BF1F7-AA7F-4827-9D6C-E7D2956EFB95}" name="Structure of parliament" dataDxfId="14"/>
    <tableColumn id="6" xr3:uid="{C62FA397-3BD9-4810-BEA2-4DC0FE41702D}" name="Chamber Type" dataDxfId="13"/>
    <tableColumn id="7" xr3:uid="{0BF7A150-1A32-4388-88E7-342C44A3E3E0}" name="Chamber" dataDxfId="12"/>
    <tableColumn id="8" xr3:uid="{EE9893AF-0A2F-4BCD-BD0B-64CC41B3A29F}" name="1. Is the governance of parliamentary administration separated  from the civil service?" dataDxfId="11"/>
    <tableColumn id="9" xr3:uid="{EEF16D05-7754-41C4-84F5-187BF5E3D5F3}" name="2. What legal framework constitutes the basis for the establishment and the working of the parliamentary administration? " dataDxfId="10"/>
    <tableColumn id="10" xr3:uid="{957D1713-E07B-4E0D-844B-BA5D3CA43420}" name="2a. Name of legal framework" dataDxfId="9"/>
    <tableColumn id="11" xr3:uid="{3F864214-EBC7-4893-A92C-F433DF33006D}" name="2b. Name or legal framework" dataDxfId="8"/>
    <tableColumn id="12" xr3:uid="{85B60B72-3912-4898-A506-54EE16AE539D}" name="3.  Is there a governing body responsible for the parliamentary administration? (For instance: Parliamentary Commission/Bureau/Secretariat /Board of Internal Affairs etc.)" dataDxfId="7"/>
    <tableColumn id="13" xr3:uid="{1B4C041C-BEB7-42FA-A316-3E0BACAD6128}" name="3a. If yes, Please specify the exact name: " dataDxfId="6"/>
    <tableColumn id="14" xr3:uid="{A0883AFD-A460-479B-9F66-106DE2D5B1A5}" name="4a. Internal audit" dataDxfId="5"/>
    <tableColumn id="15" xr3:uid="{2911AE5B-0A90-4BA4-A579-3D998E28D1D7}" name="4b. External audit by independent body" dataDxfId="4"/>
    <tableColumn id="16" xr3:uid="{8838FC2B-6C05-4843-8A55-9BDA26016B5A}" name="4c. External audit by government department" dataDxfId="3"/>
    <tableColumn id="17" xr3:uid="{5F971743-BD5E-447C-BFC7-9675412C1042}" name="4d. Publication of annual report on parliamentary administration" dataDxfId="2"/>
    <tableColumn id="18" xr3:uid="{8FA14806-3DB8-499C-B1B8-E9A38D9D2445}" name="4e. Other" dataDxfId="1"/>
    <tableColumn id="19" xr3:uid="{68DA60F5-4B93-41C4-A261-7A189678F50E}" name="CONSENT FOR US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8A05-42BE-45A5-A9B4-5950A6A53102}">
  <dimension ref="A1:XFC54"/>
  <sheetViews>
    <sheetView showGridLines="0" showRowColHeaders="0" topLeftCell="A5" zoomScale="150" zoomScaleNormal="150" workbookViewId="0">
      <selection activeCell="K37" sqref="K37"/>
    </sheetView>
  </sheetViews>
  <sheetFormatPr baseColWidth="10" defaultColWidth="0" defaultRowHeight="15" zeroHeight="1" x14ac:dyDescent="0.2"/>
  <cols>
    <col min="1" max="10" width="9.1640625" customWidth="1"/>
    <col min="11" max="11" width="11.1640625" customWidth="1"/>
    <col min="12" max="16383" width="9.1640625" hidden="1"/>
    <col min="16384" max="16384" width="1" hidden="1"/>
  </cols>
  <sheetData>
    <row r="1" customFormat="1" x14ac:dyDescent="0.2"/>
    <row r="2" customFormat="1" x14ac:dyDescent="0.2"/>
    <row r="3" customFormat="1" x14ac:dyDescent="0.2"/>
    <row r="4" customFormat="1" x14ac:dyDescent="0.2"/>
    <row r="5" customFormat="1" x14ac:dyDescent="0.2"/>
    <row r="6" customFormat="1" x14ac:dyDescent="0.2"/>
    <row r="7" customFormat="1" x14ac:dyDescent="0.2"/>
    <row r="8" customFormat="1" x14ac:dyDescent="0.2"/>
    <row r="9" customFormat="1" x14ac:dyDescent="0.2"/>
    <row r="10" customFormat="1" x14ac:dyDescent="0.2"/>
    <row r="11" customFormat="1" x14ac:dyDescent="0.2"/>
    <row r="12" customFormat="1" x14ac:dyDescent="0.2"/>
    <row r="13" customFormat="1" x14ac:dyDescent="0.2"/>
    <row r="14" customFormat="1" x14ac:dyDescent="0.2"/>
    <row r="15" customFormat="1" x14ac:dyDescent="0.2"/>
    <row r="16"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sheetData>
  <pageMargins left="0" right="0" top="0" bottom="0"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957E-A29B-4703-AA17-DDC2B7A0DE24}">
  <dimension ref="A1:H54"/>
  <sheetViews>
    <sheetView showGridLines="0" showRowColHeaders="0" zoomScale="150" zoomScaleNormal="150" workbookViewId="0">
      <selection activeCell="E13" sqref="E13"/>
    </sheetView>
  </sheetViews>
  <sheetFormatPr baseColWidth="10" defaultColWidth="0" defaultRowHeight="15" customHeight="1" zeroHeight="1" x14ac:dyDescent="0.2"/>
  <cols>
    <col min="1" max="1" width="6.5" customWidth="1"/>
    <col min="2" max="2" width="6.33203125" customWidth="1"/>
    <col min="3" max="3" width="32.6640625" bestFit="1" customWidth="1"/>
    <col min="4" max="4" width="13.6640625" style="6" bestFit="1" customWidth="1"/>
    <col min="5" max="5" width="11" style="7" bestFit="1" customWidth="1"/>
    <col min="6" max="6" width="10.5" customWidth="1"/>
    <col min="7" max="7" width="11.6640625" customWidth="1"/>
    <col min="8" max="8" width="9.1640625" customWidth="1"/>
    <col min="9" max="16384" width="9.1640625" hidden="1"/>
  </cols>
  <sheetData>
    <row r="1" spans="3:5" x14ac:dyDescent="0.2"/>
    <row r="2" spans="3:5" x14ac:dyDescent="0.2"/>
    <row r="3" spans="3:5" x14ac:dyDescent="0.2"/>
    <row r="4" spans="3:5" x14ac:dyDescent="0.2"/>
    <row r="5" spans="3:5" x14ac:dyDescent="0.2"/>
    <row r="6" spans="3:5" x14ac:dyDescent="0.2"/>
    <row r="7" spans="3:5" x14ac:dyDescent="0.2"/>
    <row r="8" spans="3:5" x14ac:dyDescent="0.2"/>
    <row r="9" spans="3:5" x14ac:dyDescent="0.2"/>
    <row r="10" spans="3:5" x14ac:dyDescent="0.2"/>
    <row r="11" spans="3:5" x14ac:dyDescent="0.2">
      <c r="C11" s="8" t="s">
        <v>598</v>
      </c>
      <c r="D11" s="8" t="s">
        <v>599</v>
      </c>
      <c r="E11" s="9" t="s">
        <v>600</v>
      </c>
    </row>
    <row r="12" spans="3:5" x14ac:dyDescent="0.2">
      <c r="C12" s="10" t="s">
        <v>601</v>
      </c>
      <c r="D12" s="11">
        <f>COUNTA(RawData[1. Is the governance of parliamentary administration separated  from the civil service?])</f>
        <v>42</v>
      </c>
      <c r="E12" s="12"/>
    </row>
    <row r="13" spans="3:5" x14ac:dyDescent="0.2">
      <c r="C13" s="10" t="s">
        <v>493</v>
      </c>
      <c r="D13" s="11">
        <f>COUNTIF(RawData[1. Is the governance of parliamentary administration separated  from the civil service?],C13)</f>
        <v>22</v>
      </c>
      <c r="E13" s="12">
        <f>D13/$D$12</f>
        <v>0.52380952380952384</v>
      </c>
    </row>
    <row r="14" spans="3:5" x14ac:dyDescent="0.2">
      <c r="C14" s="10" t="s">
        <v>498</v>
      </c>
      <c r="D14" s="11">
        <f>COUNTIF(RawData[1. Is the governance of parliamentary administration separated  from the civil service?],C14)</f>
        <v>14</v>
      </c>
      <c r="E14" s="12">
        <f>D14/$D$12</f>
        <v>0.33333333333333331</v>
      </c>
    </row>
    <row r="15" spans="3:5" x14ac:dyDescent="0.2">
      <c r="C15" s="10" t="s">
        <v>504</v>
      </c>
      <c r="D15" s="11">
        <f>COUNTIF(RawData[1. Is the governance of parliamentary administration separated  from the civil service?],C15)</f>
        <v>5</v>
      </c>
      <c r="E15" s="12">
        <f>D15/$D$12</f>
        <v>0.11904761904761904</v>
      </c>
    </row>
    <row r="16" spans="3:5" x14ac:dyDescent="0.2">
      <c r="C16" s="10" t="s">
        <v>602</v>
      </c>
      <c r="D16" s="11">
        <f>COUNTIF(RawData[1. Is the governance of parliamentary administration separated  from the civil service?],C16)</f>
        <v>1</v>
      </c>
      <c r="E16" s="12">
        <f>D16/$D$12</f>
        <v>2.3809523809523808E-2</v>
      </c>
    </row>
    <row r="17" spans="3:5" x14ac:dyDescent="0.2">
      <c r="C17" s="10"/>
      <c r="D17" s="11"/>
      <c r="E17" s="12"/>
    </row>
    <row r="18" spans="3:5" x14ac:dyDescent="0.2">
      <c r="C18" s="10" t="s">
        <v>603</v>
      </c>
      <c r="D18" s="11">
        <f>COUNTIF(RawData[2. What legal framework constitutes the basis for the establishment and the working of the parliamentary administration? ],"*civil*")</f>
        <v>12</v>
      </c>
      <c r="E18" s="12">
        <v>0.2857142857142857</v>
      </c>
    </row>
    <row r="19" spans="3:5" x14ac:dyDescent="0.2">
      <c r="C19" s="10" t="s">
        <v>604</v>
      </c>
      <c r="D19" s="11">
        <f>COUNTIF(RawData[2. What legal framework constitutes the basis for the establishment and the working of the parliamentary administration? ],"*parliamentary*")</f>
        <v>21</v>
      </c>
      <c r="E19" s="12">
        <v>0.5</v>
      </c>
    </row>
    <row r="20" spans="3:5" x14ac:dyDescent="0.2">
      <c r="C20" s="10" t="s">
        <v>605</v>
      </c>
      <c r="D20" s="11">
        <f>COUNTIF(RawData[2. What legal framework constitutes the basis for the establishment and the working of the parliamentary administration? ],"*constitution*")</f>
        <v>21</v>
      </c>
      <c r="E20" s="12">
        <v>0.5</v>
      </c>
    </row>
    <row r="21" spans="3:5" x14ac:dyDescent="0.2">
      <c r="C21" s="10" t="s">
        <v>606</v>
      </c>
      <c r="D21" s="11">
        <f>COUNTIF(RawData[2. What legal framework constitutes the basis for the establishment and the working of the parliamentary administration? ],"*decree*")</f>
        <v>1</v>
      </c>
      <c r="E21" s="12">
        <v>2.3809523809523808E-2</v>
      </c>
    </row>
    <row r="22" spans="3:5" x14ac:dyDescent="0.2">
      <c r="C22" s="10" t="s">
        <v>607</v>
      </c>
      <c r="D22" s="11">
        <f>COUNTIF(RawData[2. What legal framework constitutes the basis for the establishment and the working of the parliamentary administration? ],"*other*")</f>
        <v>9</v>
      </c>
      <c r="E22" s="12">
        <v>0.21428571428571427</v>
      </c>
    </row>
    <row r="23" spans="3:5" x14ac:dyDescent="0.2">
      <c r="C23" s="10" t="s">
        <v>608</v>
      </c>
      <c r="D23" s="11">
        <f>COUNTIF(RawData[2. What legal framework constitutes the basis for the establishment and the working of the parliamentary administration? ],"*Parliamentary service law*")</f>
        <v>21</v>
      </c>
      <c r="E23" s="12">
        <v>0.23809523809523808</v>
      </c>
    </row>
    <row r="24" spans="3:5" x14ac:dyDescent="0.2">
      <c r="C24" s="10" t="s">
        <v>609</v>
      </c>
      <c r="D24" s="11">
        <f>COUNTIF(RawData[2. What legal framework constitutes the basis for the establishment and the working of the parliamentary administration? ],"constitution")</f>
        <v>7</v>
      </c>
      <c r="E24" s="12">
        <v>0.16666666666666666</v>
      </c>
    </row>
    <row r="25" spans="3:5" x14ac:dyDescent="0.2">
      <c r="C25" s="10"/>
      <c r="D25" s="11"/>
      <c r="E25" s="12"/>
    </row>
    <row r="26" spans="3:5" x14ac:dyDescent="0.2">
      <c r="C26" s="10" t="s">
        <v>610</v>
      </c>
      <c r="D26" s="11">
        <f>COUNTIF(RawData[3.  Is there a governing body responsible for the parliamentary administration? (For instance: Parliamentary Commission/Bureau/Secretariat /Board of Internal Affairs etc.)],"yes")</f>
        <v>34</v>
      </c>
      <c r="E26" s="12">
        <v>0.80952380952380953</v>
      </c>
    </row>
    <row r="27" spans="3:5" x14ac:dyDescent="0.2">
      <c r="C27" s="10"/>
      <c r="D27" s="11"/>
      <c r="E27" s="12"/>
    </row>
    <row r="28" spans="3:5" x14ac:dyDescent="0.2">
      <c r="C28" s="10" t="s">
        <v>611</v>
      </c>
      <c r="D28" s="11">
        <f>COUNTIF(RawData[4a. Internal audit],"yes")</f>
        <v>37</v>
      </c>
      <c r="E28" s="12">
        <v>0.88095238095238093</v>
      </c>
    </row>
    <row r="29" spans="3:5" x14ac:dyDescent="0.2">
      <c r="C29" s="10" t="s">
        <v>612</v>
      </c>
      <c r="D29" s="11">
        <f>COUNTIF(RawData[4a. Internal audit],"no")</f>
        <v>5</v>
      </c>
      <c r="E29" s="12">
        <v>0.11904761904761904</v>
      </c>
    </row>
    <row r="30" spans="3:5" x14ac:dyDescent="0.2">
      <c r="C30" s="10" t="s">
        <v>613</v>
      </c>
      <c r="D30" s="11">
        <f>COUNTIF(RawData[4b. External audit by independent body],"yes")</f>
        <v>30</v>
      </c>
      <c r="E30" s="12">
        <v>0.7142857142857143</v>
      </c>
    </row>
    <row r="31" spans="3:5" x14ac:dyDescent="0.2">
      <c r="C31" s="10" t="s">
        <v>614</v>
      </c>
      <c r="D31" s="11">
        <f>COUNTIF(RawData[4b. External audit by independent body],"no")</f>
        <v>12</v>
      </c>
      <c r="E31" s="12">
        <v>0.2857142857142857</v>
      </c>
    </row>
    <row r="32" spans="3:5" x14ac:dyDescent="0.2">
      <c r="C32" s="10" t="s">
        <v>615</v>
      </c>
      <c r="D32" s="11">
        <f>COUNTIF(RawData[4c. External audit by government department],"yes")</f>
        <v>14</v>
      </c>
      <c r="E32" s="12">
        <v>0.33333333333333331</v>
      </c>
    </row>
    <row r="33" spans="3:5" x14ac:dyDescent="0.2">
      <c r="C33" s="10" t="s">
        <v>616</v>
      </c>
      <c r="D33" s="11">
        <f>COUNTIF(RawData[4c. External audit by government department],"no")</f>
        <v>28</v>
      </c>
      <c r="E33" s="12">
        <v>0.66666666666666663</v>
      </c>
    </row>
    <row r="34" spans="3:5" x14ac:dyDescent="0.2">
      <c r="C34" s="10" t="s">
        <v>617</v>
      </c>
      <c r="D34" s="11">
        <f>COUNTIF(RawData[4d. Publication of annual report on parliamentary administration],"yes")</f>
        <v>25</v>
      </c>
      <c r="E34" s="12">
        <v>0.59523809523809523</v>
      </c>
    </row>
    <row r="35" spans="3:5" x14ac:dyDescent="0.2">
      <c r="C35" s="10" t="s">
        <v>617</v>
      </c>
      <c r="D35" s="11">
        <f>COUNTIF(RawData[4d. Publication of annual report on parliamentary administration],"no")</f>
        <v>17</v>
      </c>
      <c r="E35" s="12">
        <v>0.40476190476190477</v>
      </c>
    </row>
    <row r="36" spans="3:5" x14ac:dyDescent="0.2">
      <c r="C36" s="10" t="s">
        <v>602</v>
      </c>
      <c r="D36" s="11">
        <f>COUNTA(RawData[4e. Other])</f>
        <v>7</v>
      </c>
      <c r="E36" s="12">
        <v>0.16666666666666666</v>
      </c>
    </row>
    <row r="37" spans="3:5" x14ac:dyDescent="0.2"/>
    <row r="38" spans="3:5" x14ac:dyDescent="0.2"/>
    <row r="39" spans="3:5" x14ac:dyDescent="0.2"/>
    <row r="40" spans="3:5" x14ac:dyDescent="0.2"/>
    <row r="41" spans="3:5" x14ac:dyDescent="0.2"/>
    <row r="42" spans="3:5" x14ac:dyDescent="0.2"/>
    <row r="43" spans="3:5" x14ac:dyDescent="0.2"/>
    <row r="44" spans="3:5" x14ac:dyDescent="0.2"/>
    <row r="45" spans="3:5" x14ac:dyDescent="0.2"/>
    <row r="46" spans="3:5" x14ac:dyDescent="0.2"/>
    <row r="47" spans="3:5" x14ac:dyDescent="0.2"/>
    <row r="48" spans="3:5" x14ac:dyDescent="0.2"/>
    <row r="49" x14ac:dyDescent="0.2"/>
    <row r="50" x14ac:dyDescent="0.2"/>
    <row r="51" x14ac:dyDescent="0.2"/>
    <row r="52" x14ac:dyDescent="0.2"/>
    <row r="53" x14ac:dyDescent="0.2"/>
    <row r="54" x14ac:dyDescent="0.2"/>
  </sheetData>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DABB-D2AC-4BA5-89AC-93060D971538}">
  <dimension ref="B1:T277"/>
  <sheetViews>
    <sheetView showGridLines="0" tabSelected="1" zoomScaleNormal="100" workbookViewId="0">
      <selection activeCell="B2" sqref="B2"/>
    </sheetView>
  </sheetViews>
  <sheetFormatPr baseColWidth="10" defaultColWidth="9.1640625" defaultRowHeight="14" x14ac:dyDescent="0.15"/>
  <cols>
    <col min="1" max="1" width="3.1640625" style="5" customWidth="1"/>
    <col min="2" max="2" width="9.1640625" style="5" customWidth="1"/>
    <col min="3" max="3" width="12.83203125" style="5" customWidth="1"/>
    <col min="4" max="4" width="23" style="5" customWidth="1"/>
    <col min="5" max="5" width="21.83203125" style="5" customWidth="1"/>
    <col min="6" max="6" width="17.33203125" style="5" customWidth="1"/>
    <col min="7" max="7" width="15.1640625" style="5" customWidth="1"/>
    <col min="8" max="8" width="27.5" style="5" customWidth="1"/>
    <col min="9" max="14" width="25.83203125" style="5" customWidth="1"/>
    <col min="15" max="19" width="15.83203125" style="5" customWidth="1"/>
    <col min="20" max="20" width="25.83203125" style="5" customWidth="1"/>
    <col min="21" max="16384" width="9.1640625" style="5"/>
  </cols>
  <sheetData>
    <row r="1" spans="2:20" ht="45" customHeight="1" x14ac:dyDescent="0.15">
      <c r="O1" s="13" t="s">
        <v>623</v>
      </c>
      <c r="P1" s="13"/>
      <c r="Q1" s="13"/>
      <c r="R1" s="13"/>
      <c r="S1" s="13"/>
    </row>
    <row r="2" spans="2:20" s="1" customFormat="1" ht="108" customHeight="1" x14ac:dyDescent="0.2">
      <c r="B2" s="3" t="s">
        <v>0</v>
      </c>
      <c r="C2" s="3" t="s">
        <v>1</v>
      </c>
      <c r="D2" s="3" t="s">
        <v>464</v>
      </c>
      <c r="E2" s="3" t="s">
        <v>186</v>
      </c>
      <c r="F2" s="3" t="s">
        <v>188</v>
      </c>
      <c r="G2" s="3" t="s">
        <v>2</v>
      </c>
      <c r="H2" s="3" t="s">
        <v>187</v>
      </c>
      <c r="I2" s="3" t="s">
        <v>618</v>
      </c>
      <c r="J2" s="3" t="s">
        <v>619</v>
      </c>
      <c r="K2" s="3" t="s">
        <v>621</v>
      </c>
      <c r="L2" s="3" t="s">
        <v>629</v>
      </c>
      <c r="M2" s="3" t="s">
        <v>620</v>
      </c>
      <c r="N2" s="3" t="s">
        <v>622</v>
      </c>
      <c r="O2" s="3" t="s">
        <v>624</v>
      </c>
      <c r="P2" s="3" t="s">
        <v>625</v>
      </c>
      <c r="Q2" s="3" t="s">
        <v>626</v>
      </c>
      <c r="R2" s="3" t="s">
        <v>627</v>
      </c>
      <c r="S2" s="3" t="s">
        <v>628</v>
      </c>
      <c r="T2" s="3" t="s">
        <v>492</v>
      </c>
    </row>
    <row r="3" spans="2:20" s="1" customFormat="1" ht="15" hidden="1" x14ac:dyDescent="0.2">
      <c r="B3" s="1" t="s">
        <v>189</v>
      </c>
      <c r="C3" s="1" t="s">
        <v>465</v>
      </c>
      <c r="D3" s="1" t="s">
        <v>466</v>
      </c>
      <c r="E3" s="1" t="s">
        <v>3</v>
      </c>
      <c r="F3" s="1" t="s">
        <v>191</v>
      </c>
      <c r="G3" s="1" t="s">
        <v>194</v>
      </c>
      <c r="H3" s="1" t="s">
        <v>193</v>
      </c>
      <c r="L3" s="2"/>
    </row>
    <row r="4" spans="2:20" ht="15" hidden="1" x14ac:dyDescent="0.15">
      <c r="B4" s="1" t="s">
        <v>189</v>
      </c>
      <c r="C4" s="1" t="s">
        <v>465</v>
      </c>
      <c r="D4" s="1" t="s">
        <v>466</v>
      </c>
      <c r="E4" s="1" t="s">
        <v>3</v>
      </c>
      <c r="F4" s="1" t="s">
        <v>191</v>
      </c>
      <c r="G4" s="1" t="s">
        <v>192</v>
      </c>
      <c r="H4" s="1" t="s">
        <v>190</v>
      </c>
      <c r="I4" s="1"/>
      <c r="J4" s="1"/>
      <c r="K4" s="1"/>
      <c r="L4" s="2"/>
      <c r="M4" s="1"/>
      <c r="N4" s="1"/>
      <c r="O4" s="1"/>
      <c r="P4" s="1"/>
      <c r="Q4" s="1"/>
      <c r="R4" s="1"/>
      <c r="S4" s="1"/>
      <c r="T4" s="1"/>
    </row>
    <row r="5" spans="2:20" ht="30" hidden="1" x14ac:dyDescent="0.15">
      <c r="B5" s="1" t="s">
        <v>195</v>
      </c>
      <c r="C5" s="1" t="s">
        <v>467</v>
      </c>
      <c r="D5" s="1" t="s">
        <v>468</v>
      </c>
      <c r="E5" s="1" t="s">
        <v>4</v>
      </c>
      <c r="F5" s="1" t="s">
        <v>197</v>
      </c>
      <c r="G5" s="1"/>
      <c r="H5" s="1" t="s">
        <v>196</v>
      </c>
      <c r="I5" s="1"/>
      <c r="J5" s="1"/>
      <c r="K5" s="1"/>
      <c r="L5" s="2"/>
      <c r="M5" s="1"/>
      <c r="N5" s="1"/>
      <c r="O5" s="1"/>
      <c r="P5" s="1"/>
      <c r="Q5" s="1"/>
      <c r="R5" s="1"/>
      <c r="S5" s="1"/>
      <c r="T5" s="1"/>
    </row>
    <row r="6" spans="2:20" ht="45" hidden="1" x14ac:dyDescent="0.15">
      <c r="B6" s="1" t="s">
        <v>198</v>
      </c>
      <c r="C6" s="1" t="s">
        <v>469</v>
      </c>
      <c r="D6" s="1" t="s">
        <v>470</v>
      </c>
      <c r="E6" s="1" t="s">
        <v>5</v>
      </c>
      <c r="F6" s="1" t="s">
        <v>191</v>
      </c>
      <c r="G6" s="1" t="s">
        <v>194</v>
      </c>
      <c r="H6" s="1" t="s">
        <v>200</v>
      </c>
      <c r="I6" s="1"/>
      <c r="J6" s="1"/>
      <c r="K6" s="1"/>
      <c r="L6" s="2"/>
      <c r="M6" s="1"/>
      <c r="N6" s="1"/>
      <c r="O6" s="1"/>
      <c r="P6" s="1"/>
      <c r="Q6" s="1"/>
      <c r="R6" s="1"/>
      <c r="S6" s="1"/>
      <c r="T6" s="1"/>
    </row>
    <row r="7" spans="2:20" ht="45" hidden="1" x14ac:dyDescent="0.15">
      <c r="B7" s="1" t="s">
        <v>198</v>
      </c>
      <c r="C7" s="1" t="s">
        <v>469</v>
      </c>
      <c r="D7" s="1" t="s">
        <v>470</v>
      </c>
      <c r="E7" s="1" t="s">
        <v>5</v>
      </c>
      <c r="F7" s="1" t="s">
        <v>191</v>
      </c>
      <c r="G7" s="1" t="s">
        <v>192</v>
      </c>
      <c r="H7" s="1" t="s">
        <v>199</v>
      </c>
      <c r="I7" s="1"/>
      <c r="J7" s="1"/>
      <c r="K7" s="1"/>
      <c r="L7" s="2"/>
      <c r="M7" s="1"/>
      <c r="N7" s="1"/>
      <c r="O7" s="1"/>
      <c r="P7" s="1"/>
      <c r="Q7" s="1"/>
      <c r="R7" s="1"/>
      <c r="S7" s="1"/>
      <c r="T7" s="1"/>
    </row>
    <row r="8" spans="2:20" ht="15" hidden="1" x14ac:dyDescent="0.15">
      <c r="B8" s="1" t="s">
        <v>201</v>
      </c>
      <c r="C8" s="1" t="s">
        <v>467</v>
      </c>
      <c r="D8" s="1" t="s">
        <v>471</v>
      </c>
      <c r="E8" s="1" t="s">
        <v>6</v>
      </c>
      <c r="F8" s="1" t="s">
        <v>197</v>
      </c>
      <c r="G8" s="1"/>
      <c r="H8" s="1" t="s">
        <v>202</v>
      </c>
      <c r="I8" s="1"/>
      <c r="J8" s="1"/>
      <c r="K8" s="1"/>
      <c r="L8" s="2"/>
      <c r="M8" s="1"/>
      <c r="N8" s="1"/>
      <c r="O8" s="1"/>
      <c r="P8" s="1"/>
      <c r="Q8" s="1"/>
      <c r="R8" s="1"/>
      <c r="S8" s="1"/>
      <c r="T8" s="1"/>
    </row>
    <row r="9" spans="2:20" ht="30" hidden="1" x14ac:dyDescent="0.15">
      <c r="B9" s="1" t="s">
        <v>203</v>
      </c>
      <c r="C9" s="1" t="s">
        <v>472</v>
      </c>
      <c r="D9" s="1" t="s">
        <v>473</v>
      </c>
      <c r="E9" s="1" t="s">
        <v>7</v>
      </c>
      <c r="F9" s="1" t="s">
        <v>197</v>
      </c>
      <c r="G9" s="1"/>
      <c r="H9" s="1" t="s">
        <v>204</v>
      </c>
      <c r="I9" s="1"/>
      <c r="J9" s="1"/>
      <c r="K9" s="1"/>
      <c r="L9" s="2"/>
      <c r="M9" s="1"/>
      <c r="N9" s="1"/>
      <c r="O9" s="1"/>
      <c r="P9" s="1"/>
      <c r="Q9" s="1"/>
      <c r="R9" s="1"/>
      <c r="S9" s="1"/>
      <c r="T9" s="1"/>
    </row>
    <row r="10" spans="2:20" ht="15" hidden="1" x14ac:dyDescent="0.15">
      <c r="B10" s="1" t="s">
        <v>205</v>
      </c>
      <c r="C10" s="1" t="s">
        <v>474</v>
      </c>
      <c r="D10" s="1" t="s">
        <v>475</v>
      </c>
      <c r="E10" s="1" t="s">
        <v>8</v>
      </c>
      <c r="F10" s="1" t="s">
        <v>191</v>
      </c>
      <c r="G10" s="1" t="s">
        <v>192</v>
      </c>
      <c r="H10" s="1" t="s">
        <v>206</v>
      </c>
      <c r="I10" s="1"/>
      <c r="J10" s="1"/>
      <c r="K10" s="1"/>
      <c r="L10" s="2"/>
      <c r="M10" s="1"/>
      <c r="N10" s="1"/>
      <c r="O10" s="1"/>
      <c r="P10" s="1"/>
      <c r="Q10" s="1"/>
      <c r="R10" s="1"/>
      <c r="S10" s="1"/>
      <c r="T10" s="1"/>
    </row>
    <row r="11" spans="2:20" ht="15" hidden="1" x14ac:dyDescent="0.15">
      <c r="B11" s="1" t="s">
        <v>205</v>
      </c>
      <c r="C11" s="1" t="s">
        <v>474</v>
      </c>
      <c r="D11" s="1" t="s">
        <v>475</v>
      </c>
      <c r="E11" s="1" t="s">
        <v>8</v>
      </c>
      <c r="F11" s="1" t="s">
        <v>191</v>
      </c>
      <c r="G11" s="1" t="s">
        <v>194</v>
      </c>
      <c r="H11" s="1" t="s">
        <v>207</v>
      </c>
      <c r="I11" s="1"/>
      <c r="J11" s="1"/>
      <c r="K11" s="1"/>
      <c r="L11" s="2"/>
      <c r="M11" s="1"/>
      <c r="N11" s="1"/>
      <c r="O11" s="1"/>
      <c r="P11" s="1"/>
      <c r="Q11" s="1"/>
      <c r="R11" s="1"/>
      <c r="S11" s="1"/>
      <c r="T11" s="1"/>
    </row>
    <row r="12" spans="2:20" ht="15" hidden="1" x14ac:dyDescent="0.15">
      <c r="B12" s="1" t="s">
        <v>208</v>
      </c>
      <c r="C12" s="1" t="s">
        <v>474</v>
      </c>
      <c r="D12" s="1" t="s">
        <v>476</v>
      </c>
      <c r="E12" s="1" t="s">
        <v>9</v>
      </c>
      <c r="F12" s="1" t="s">
        <v>191</v>
      </c>
      <c r="G12" s="1" t="s">
        <v>192</v>
      </c>
      <c r="H12" s="1" t="s">
        <v>209</v>
      </c>
      <c r="I12" s="1"/>
      <c r="J12" s="1"/>
      <c r="K12" s="1"/>
      <c r="L12" s="2"/>
      <c r="M12" s="1"/>
      <c r="N12" s="1"/>
      <c r="O12" s="1"/>
      <c r="P12" s="1"/>
      <c r="Q12" s="1"/>
      <c r="R12" s="1"/>
      <c r="S12" s="1"/>
      <c r="T12" s="1"/>
    </row>
    <row r="13" spans="2:20" ht="15" hidden="1" x14ac:dyDescent="0.15">
      <c r="B13" s="1" t="s">
        <v>208</v>
      </c>
      <c r="C13" s="1" t="s">
        <v>474</v>
      </c>
      <c r="D13" s="1" t="s">
        <v>476</v>
      </c>
      <c r="E13" s="1" t="s">
        <v>9</v>
      </c>
      <c r="F13" s="1" t="s">
        <v>191</v>
      </c>
      <c r="G13" s="1" t="s">
        <v>194</v>
      </c>
      <c r="H13" s="1" t="s">
        <v>207</v>
      </c>
      <c r="I13" s="1"/>
      <c r="J13" s="1"/>
      <c r="K13" s="1"/>
      <c r="L13" s="2"/>
      <c r="M13" s="1"/>
      <c r="N13" s="1"/>
      <c r="O13" s="1"/>
      <c r="P13" s="1"/>
      <c r="Q13" s="1"/>
      <c r="R13" s="1"/>
      <c r="S13" s="1"/>
      <c r="T13" s="1"/>
    </row>
    <row r="14" spans="2:20" ht="30" hidden="1" x14ac:dyDescent="0.15">
      <c r="B14" s="1" t="s">
        <v>210</v>
      </c>
      <c r="C14" s="1" t="s">
        <v>467</v>
      </c>
      <c r="D14" s="1" t="s">
        <v>468</v>
      </c>
      <c r="E14" s="1" t="s">
        <v>10</v>
      </c>
      <c r="F14" s="1" t="s">
        <v>197</v>
      </c>
      <c r="G14" s="1"/>
      <c r="H14" s="1" t="s">
        <v>204</v>
      </c>
      <c r="I14" s="1"/>
      <c r="J14" s="1"/>
      <c r="K14" s="1"/>
      <c r="L14" s="2"/>
      <c r="M14" s="1"/>
      <c r="N14" s="1"/>
      <c r="O14" s="1"/>
      <c r="P14" s="1"/>
      <c r="Q14" s="1"/>
      <c r="R14" s="1"/>
      <c r="S14" s="1"/>
      <c r="T14" s="1"/>
    </row>
    <row r="15" spans="2:20" ht="30" x14ac:dyDescent="0.15">
      <c r="B15" s="1" t="s">
        <v>211</v>
      </c>
      <c r="C15" s="1" t="s">
        <v>477</v>
      </c>
      <c r="D15" s="1" t="s">
        <v>478</v>
      </c>
      <c r="E15" s="1" t="s">
        <v>11</v>
      </c>
      <c r="F15" s="1" t="s">
        <v>191</v>
      </c>
      <c r="G15" s="1" t="s">
        <v>192</v>
      </c>
      <c r="H15" s="1" t="s">
        <v>206</v>
      </c>
      <c r="I15" s="4" t="s">
        <v>493</v>
      </c>
      <c r="J15" s="4" t="s">
        <v>494</v>
      </c>
      <c r="K15" s="4" t="s">
        <v>495</v>
      </c>
      <c r="L15" s="4" t="s">
        <v>496</v>
      </c>
      <c r="M15" s="4" t="s">
        <v>378</v>
      </c>
      <c r="N15" s="4" t="s">
        <v>496</v>
      </c>
      <c r="O15" s="4" t="s">
        <v>497</v>
      </c>
      <c r="P15" s="4" t="s">
        <v>378</v>
      </c>
      <c r="Q15" s="4" t="s">
        <v>497</v>
      </c>
      <c r="R15" s="4" t="s">
        <v>497</v>
      </c>
      <c r="S15" s="4"/>
      <c r="T15" s="4" t="s">
        <v>497</v>
      </c>
    </row>
    <row r="16" spans="2:20" ht="60" x14ac:dyDescent="0.15">
      <c r="B16" s="1" t="s">
        <v>211</v>
      </c>
      <c r="C16" s="1" t="s">
        <v>477</v>
      </c>
      <c r="D16" s="1" t="s">
        <v>478</v>
      </c>
      <c r="E16" s="1" t="s">
        <v>11</v>
      </c>
      <c r="F16" s="1" t="s">
        <v>191</v>
      </c>
      <c r="G16" s="1" t="s">
        <v>194</v>
      </c>
      <c r="H16" s="1" t="s">
        <v>207</v>
      </c>
      <c r="I16" s="4" t="s">
        <v>498</v>
      </c>
      <c r="J16" s="4" t="s">
        <v>494</v>
      </c>
      <c r="K16" s="4" t="s">
        <v>495</v>
      </c>
      <c r="L16" s="4" t="s">
        <v>496</v>
      </c>
      <c r="M16" s="4" t="s">
        <v>497</v>
      </c>
      <c r="N16" s="4" t="s">
        <v>499</v>
      </c>
      <c r="O16" s="4" t="s">
        <v>497</v>
      </c>
      <c r="P16" s="4" t="s">
        <v>497</v>
      </c>
      <c r="Q16" s="4" t="s">
        <v>378</v>
      </c>
      <c r="R16" s="4" t="s">
        <v>497</v>
      </c>
      <c r="S16" s="4" t="s">
        <v>500</v>
      </c>
      <c r="T16" s="4" t="s">
        <v>497</v>
      </c>
    </row>
    <row r="17" spans="2:20" ht="30" x14ac:dyDescent="0.15">
      <c r="B17" s="1" t="s">
        <v>212</v>
      </c>
      <c r="C17" s="1" t="s">
        <v>467</v>
      </c>
      <c r="D17" s="1" t="s">
        <v>471</v>
      </c>
      <c r="E17" s="1" t="s">
        <v>12</v>
      </c>
      <c r="F17" s="1" t="s">
        <v>191</v>
      </c>
      <c r="G17" s="1" t="s">
        <v>194</v>
      </c>
      <c r="H17" s="1" t="s">
        <v>214</v>
      </c>
      <c r="I17" s="1" t="s">
        <v>498</v>
      </c>
      <c r="J17" s="1" t="s">
        <v>502</v>
      </c>
      <c r="K17" s="1" t="s">
        <v>503</v>
      </c>
      <c r="L17" s="2" t="s">
        <v>496</v>
      </c>
      <c r="M17" s="1" t="s">
        <v>496</v>
      </c>
      <c r="N17" s="1"/>
      <c r="O17" s="1" t="s">
        <v>497</v>
      </c>
      <c r="P17" s="1" t="s">
        <v>497</v>
      </c>
      <c r="Q17" s="1" t="s">
        <v>378</v>
      </c>
      <c r="R17" s="1" t="s">
        <v>497</v>
      </c>
      <c r="S17" s="1"/>
      <c r="T17" s="1" t="s">
        <v>497</v>
      </c>
    </row>
    <row r="18" spans="2:20" ht="30" x14ac:dyDescent="0.15">
      <c r="B18" s="1" t="s">
        <v>212</v>
      </c>
      <c r="C18" s="1" t="s">
        <v>467</v>
      </c>
      <c r="D18" s="1" t="s">
        <v>471</v>
      </c>
      <c r="E18" s="4" t="s">
        <v>501</v>
      </c>
      <c r="F18" s="1" t="s">
        <v>191</v>
      </c>
      <c r="G18" s="1" t="s">
        <v>192</v>
      </c>
      <c r="H18" s="1" t="s">
        <v>213</v>
      </c>
      <c r="I18" s="1" t="s">
        <v>498</v>
      </c>
      <c r="J18" s="1" t="s">
        <v>502</v>
      </c>
      <c r="K18" s="1" t="s">
        <v>503</v>
      </c>
      <c r="L18" s="2" t="s">
        <v>496</v>
      </c>
      <c r="M18" s="1" t="s">
        <v>496</v>
      </c>
      <c r="N18" s="1" t="s">
        <v>496</v>
      </c>
      <c r="O18" s="1" t="s">
        <v>497</v>
      </c>
      <c r="P18" s="1" t="s">
        <v>497</v>
      </c>
      <c r="Q18" s="1" t="s">
        <v>378</v>
      </c>
      <c r="R18" s="1" t="s">
        <v>497</v>
      </c>
      <c r="S18" s="1"/>
      <c r="T18" s="1" t="s">
        <v>497</v>
      </c>
    </row>
    <row r="19" spans="2:20" ht="30" hidden="1" x14ac:dyDescent="0.15">
      <c r="B19" s="1" t="s">
        <v>215</v>
      </c>
      <c r="C19" s="1" t="s">
        <v>467</v>
      </c>
      <c r="D19" s="1" t="s">
        <v>468</v>
      </c>
      <c r="E19" s="1" t="s">
        <v>13</v>
      </c>
      <c r="F19" s="1" t="s">
        <v>197</v>
      </c>
      <c r="G19" s="1"/>
      <c r="H19" s="1" t="s">
        <v>204</v>
      </c>
      <c r="I19" s="1"/>
      <c r="J19" s="1"/>
      <c r="K19" s="1"/>
      <c r="L19" s="2"/>
      <c r="M19" s="1"/>
      <c r="N19" s="1"/>
      <c r="O19" s="1"/>
      <c r="P19" s="1"/>
      <c r="Q19" s="1"/>
      <c r="R19" s="1"/>
      <c r="S19" s="1"/>
      <c r="T19" s="1"/>
    </row>
    <row r="20" spans="2:20" ht="15" hidden="1" x14ac:dyDescent="0.15">
      <c r="B20" s="1" t="s">
        <v>216</v>
      </c>
      <c r="C20" s="1" t="s">
        <v>474</v>
      </c>
      <c r="D20" s="1" t="s">
        <v>475</v>
      </c>
      <c r="E20" s="1" t="s">
        <v>14</v>
      </c>
      <c r="F20" s="1" t="s">
        <v>191</v>
      </c>
      <c r="G20" s="1" t="s">
        <v>192</v>
      </c>
      <c r="H20" s="1" t="s">
        <v>217</v>
      </c>
      <c r="I20" s="1"/>
      <c r="J20" s="1"/>
      <c r="K20" s="1"/>
      <c r="L20" s="2"/>
      <c r="M20" s="1"/>
      <c r="N20" s="1"/>
      <c r="O20" s="1"/>
      <c r="P20" s="1"/>
      <c r="Q20" s="1"/>
      <c r="R20" s="1"/>
      <c r="S20" s="1"/>
      <c r="T20" s="1"/>
    </row>
    <row r="21" spans="2:20" ht="15" hidden="1" x14ac:dyDescent="0.15">
      <c r="B21" s="1" t="s">
        <v>216</v>
      </c>
      <c r="C21" s="1" t="s">
        <v>474</v>
      </c>
      <c r="D21" s="1" t="s">
        <v>475</v>
      </c>
      <c r="E21" s="1" t="s">
        <v>14</v>
      </c>
      <c r="F21" s="1" t="s">
        <v>191</v>
      </c>
      <c r="G21" s="1" t="s">
        <v>194</v>
      </c>
      <c r="H21" s="1" t="s">
        <v>207</v>
      </c>
      <c r="I21" s="1"/>
      <c r="J21" s="1"/>
      <c r="K21" s="1"/>
      <c r="L21" s="2"/>
      <c r="M21" s="1"/>
      <c r="N21" s="1"/>
      <c r="O21" s="1"/>
      <c r="P21" s="1"/>
      <c r="Q21" s="1"/>
      <c r="R21" s="1"/>
      <c r="S21" s="1"/>
      <c r="T21" s="1"/>
    </row>
    <row r="22" spans="2:20" ht="45" hidden="1" x14ac:dyDescent="0.15">
      <c r="B22" s="1" t="s">
        <v>218</v>
      </c>
      <c r="C22" s="1" t="s">
        <v>469</v>
      </c>
      <c r="D22" s="1" t="s">
        <v>479</v>
      </c>
      <c r="E22" s="1" t="s">
        <v>15</v>
      </c>
      <c r="F22" s="1" t="s">
        <v>191</v>
      </c>
      <c r="G22" s="1" t="s">
        <v>192</v>
      </c>
      <c r="H22" s="1" t="s">
        <v>219</v>
      </c>
      <c r="I22" s="1"/>
      <c r="J22" s="1"/>
      <c r="K22" s="1"/>
      <c r="L22" s="2"/>
      <c r="M22" s="1"/>
      <c r="N22" s="1"/>
      <c r="O22" s="1"/>
      <c r="P22" s="1"/>
      <c r="Q22" s="1"/>
      <c r="R22" s="1"/>
      <c r="S22" s="1"/>
      <c r="T22" s="1"/>
    </row>
    <row r="23" spans="2:20" ht="45" hidden="1" x14ac:dyDescent="0.15">
      <c r="B23" s="1" t="s">
        <v>218</v>
      </c>
      <c r="C23" s="1" t="s">
        <v>469</v>
      </c>
      <c r="D23" s="1" t="s">
        <v>479</v>
      </c>
      <c r="E23" s="1" t="s">
        <v>15</v>
      </c>
      <c r="F23" s="1" t="s">
        <v>191</v>
      </c>
      <c r="G23" s="1" t="s">
        <v>194</v>
      </c>
      <c r="H23" s="1" t="s">
        <v>220</v>
      </c>
      <c r="I23" s="1"/>
      <c r="J23" s="1"/>
      <c r="K23" s="1"/>
      <c r="L23" s="2"/>
      <c r="M23" s="1"/>
      <c r="N23" s="1"/>
      <c r="O23" s="1"/>
      <c r="P23" s="1"/>
      <c r="Q23" s="1"/>
      <c r="R23" s="1"/>
      <c r="S23" s="1"/>
      <c r="T23" s="1"/>
    </row>
    <row r="24" spans="2:20" ht="15" hidden="1" x14ac:dyDescent="0.15">
      <c r="B24" s="1" t="s">
        <v>221</v>
      </c>
      <c r="C24" s="1" t="s">
        <v>465</v>
      </c>
      <c r="D24" s="1" t="s">
        <v>466</v>
      </c>
      <c r="E24" s="1" t="s">
        <v>16</v>
      </c>
      <c r="F24" s="1" t="s">
        <v>197</v>
      </c>
      <c r="G24" s="1"/>
      <c r="H24" s="1" t="s">
        <v>196</v>
      </c>
      <c r="I24" s="1"/>
      <c r="J24" s="1"/>
      <c r="K24" s="1"/>
      <c r="L24" s="2"/>
      <c r="M24" s="1"/>
      <c r="N24" s="1"/>
      <c r="O24" s="1"/>
      <c r="P24" s="1"/>
      <c r="Q24" s="1"/>
      <c r="R24" s="1"/>
      <c r="S24" s="1"/>
      <c r="T24" s="1"/>
    </row>
    <row r="25" spans="2:20" ht="15" hidden="1" x14ac:dyDescent="0.15">
      <c r="B25" s="1" t="s">
        <v>222</v>
      </c>
      <c r="C25" s="1" t="s">
        <v>474</v>
      </c>
      <c r="D25" s="1" t="s">
        <v>475</v>
      </c>
      <c r="E25" s="1" t="s">
        <v>17</v>
      </c>
      <c r="F25" s="1" t="s">
        <v>191</v>
      </c>
      <c r="G25" s="1" t="s">
        <v>192</v>
      </c>
      <c r="H25" s="1" t="s">
        <v>217</v>
      </c>
      <c r="I25" s="1"/>
      <c r="J25" s="1"/>
      <c r="K25" s="1"/>
      <c r="L25" s="2"/>
      <c r="M25" s="1"/>
      <c r="N25" s="1"/>
      <c r="O25" s="1"/>
      <c r="P25" s="1"/>
      <c r="Q25" s="1"/>
      <c r="R25" s="1"/>
      <c r="S25" s="1"/>
      <c r="T25" s="1"/>
    </row>
    <row r="26" spans="2:20" ht="15" hidden="1" x14ac:dyDescent="0.15">
      <c r="B26" s="1" t="s">
        <v>222</v>
      </c>
      <c r="C26" s="1" t="s">
        <v>474</v>
      </c>
      <c r="D26" s="1" t="s">
        <v>475</v>
      </c>
      <c r="E26" s="1" t="s">
        <v>17</v>
      </c>
      <c r="F26" s="1" t="s">
        <v>191</v>
      </c>
      <c r="G26" s="1" t="s">
        <v>194</v>
      </c>
      <c r="H26" s="1" t="s">
        <v>207</v>
      </c>
      <c r="I26" s="1"/>
      <c r="J26" s="1"/>
      <c r="K26" s="1"/>
      <c r="L26" s="2"/>
      <c r="M26" s="1"/>
      <c r="N26" s="1"/>
      <c r="O26" s="1"/>
      <c r="P26" s="1"/>
      <c r="Q26" s="1"/>
      <c r="R26" s="1"/>
      <c r="S26" s="1"/>
      <c r="T26" s="1"/>
    </row>
    <row r="27" spans="2:20" ht="30" hidden="1" x14ac:dyDescent="0.15">
      <c r="B27" s="1" t="s">
        <v>223</v>
      </c>
      <c r="C27" s="1" t="s">
        <v>467</v>
      </c>
      <c r="D27" s="1" t="s">
        <v>468</v>
      </c>
      <c r="E27" s="1" t="s">
        <v>18</v>
      </c>
      <c r="F27" s="1" t="s">
        <v>191</v>
      </c>
      <c r="G27" s="1" t="s">
        <v>194</v>
      </c>
      <c r="H27" s="1" t="s">
        <v>224</v>
      </c>
      <c r="I27" s="1"/>
      <c r="J27" s="1"/>
      <c r="K27" s="1"/>
      <c r="L27" s="2"/>
      <c r="M27" s="1"/>
      <c r="N27" s="1"/>
      <c r="O27" s="1"/>
      <c r="P27" s="1"/>
      <c r="Q27" s="1"/>
      <c r="R27" s="1"/>
      <c r="S27" s="1"/>
      <c r="T27" s="1"/>
    </row>
    <row r="28" spans="2:20" ht="30" hidden="1" x14ac:dyDescent="0.15">
      <c r="B28" s="1" t="s">
        <v>223</v>
      </c>
      <c r="C28" s="1" t="s">
        <v>467</v>
      </c>
      <c r="D28" s="1" t="s">
        <v>468</v>
      </c>
      <c r="E28" s="1" t="s">
        <v>18</v>
      </c>
      <c r="F28" s="1" t="s">
        <v>191</v>
      </c>
      <c r="G28" s="1" t="s">
        <v>192</v>
      </c>
      <c r="H28" s="1" t="s">
        <v>206</v>
      </c>
      <c r="I28" s="1"/>
      <c r="J28" s="1"/>
      <c r="K28" s="1"/>
      <c r="L28" s="2"/>
      <c r="M28" s="1"/>
      <c r="N28" s="1"/>
      <c r="O28" s="1"/>
      <c r="P28" s="1"/>
      <c r="Q28" s="1"/>
      <c r="R28" s="1"/>
      <c r="S28" s="1"/>
      <c r="T28" s="1"/>
    </row>
    <row r="29" spans="2:20" ht="15" hidden="1" x14ac:dyDescent="0.15">
      <c r="B29" s="1" t="s">
        <v>225</v>
      </c>
      <c r="C29" s="1" t="s">
        <v>467</v>
      </c>
      <c r="D29" s="1" t="s">
        <v>471</v>
      </c>
      <c r="E29" s="1" t="s">
        <v>19</v>
      </c>
      <c r="F29" s="1" t="s">
        <v>191</v>
      </c>
      <c r="G29" s="1" t="s">
        <v>192</v>
      </c>
      <c r="H29" s="1" t="s">
        <v>206</v>
      </c>
      <c r="I29" s="1"/>
      <c r="J29" s="1"/>
      <c r="K29" s="1"/>
      <c r="L29" s="2"/>
      <c r="M29" s="1"/>
      <c r="N29" s="1"/>
      <c r="O29" s="1"/>
      <c r="P29" s="1"/>
      <c r="Q29" s="1"/>
      <c r="R29" s="1"/>
      <c r="S29" s="1"/>
      <c r="T29" s="1"/>
    </row>
    <row r="30" spans="2:20" ht="15" hidden="1" x14ac:dyDescent="0.15">
      <c r="B30" s="1" t="s">
        <v>225</v>
      </c>
      <c r="C30" s="1" t="s">
        <v>467</v>
      </c>
      <c r="D30" s="1" t="s">
        <v>471</v>
      </c>
      <c r="E30" s="1" t="s">
        <v>19</v>
      </c>
      <c r="F30" s="1" t="s">
        <v>191</v>
      </c>
      <c r="G30" s="1" t="s">
        <v>194</v>
      </c>
      <c r="H30" s="1" t="s">
        <v>207</v>
      </c>
      <c r="I30" s="1"/>
      <c r="J30" s="1"/>
      <c r="K30" s="1"/>
      <c r="L30" s="2"/>
      <c r="M30" s="1"/>
      <c r="N30" s="1"/>
      <c r="O30" s="1"/>
      <c r="P30" s="1"/>
      <c r="Q30" s="1"/>
      <c r="R30" s="1"/>
      <c r="S30" s="1"/>
      <c r="T30" s="1"/>
    </row>
    <row r="31" spans="2:20" ht="15" hidden="1" x14ac:dyDescent="0.15">
      <c r="B31" s="1" t="s">
        <v>226</v>
      </c>
      <c r="C31" s="1" t="s">
        <v>474</v>
      </c>
      <c r="D31" s="1" t="s">
        <v>480</v>
      </c>
      <c r="E31" s="1" t="s">
        <v>20</v>
      </c>
      <c r="F31" s="1" t="s">
        <v>191</v>
      </c>
      <c r="G31" s="1" t="s">
        <v>192</v>
      </c>
      <c r="H31" s="1" t="s">
        <v>206</v>
      </c>
      <c r="I31" s="1"/>
      <c r="J31" s="1"/>
      <c r="K31" s="1"/>
      <c r="L31" s="2"/>
      <c r="M31" s="1"/>
      <c r="N31" s="1"/>
      <c r="O31" s="1"/>
      <c r="P31" s="1"/>
      <c r="Q31" s="1"/>
      <c r="R31" s="1"/>
      <c r="S31" s="1"/>
      <c r="T31" s="1"/>
    </row>
    <row r="32" spans="2:20" ht="15" hidden="1" x14ac:dyDescent="0.15">
      <c r="B32" s="1" t="s">
        <v>226</v>
      </c>
      <c r="C32" s="1" t="s">
        <v>474</v>
      </c>
      <c r="D32" s="1" t="s">
        <v>480</v>
      </c>
      <c r="E32" s="1" t="s">
        <v>20</v>
      </c>
      <c r="F32" s="1" t="s">
        <v>191</v>
      </c>
      <c r="G32" s="1" t="s">
        <v>194</v>
      </c>
      <c r="H32" s="1" t="s">
        <v>207</v>
      </c>
      <c r="I32" s="1"/>
      <c r="J32" s="1"/>
      <c r="K32" s="1"/>
      <c r="L32" s="2"/>
      <c r="M32" s="1"/>
      <c r="N32" s="1"/>
      <c r="O32" s="1"/>
      <c r="P32" s="1"/>
      <c r="Q32" s="1"/>
      <c r="R32" s="1"/>
      <c r="S32" s="1"/>
      <c r="T32" s="1"/>
    </row>
    <row r="33" spans="2:20" ht="30" hidden="1" x14ac:dyDescent="0.15">
      <c r="B33" s="1" t="s">
        <v>227</v>
      </c>
      <c r="C33" s="1" t="s">
        <v>472</v>
      </c>
      <c r="D33" s="1" t="s">
        <v>481</v>
      </c>
      <c r="E33" s="1" t="s">
        <v>21</v>
      </c>
      <c r="F33" s="1" t="s">
        <v>197</v>
      </c>
      <c r="G33" s="1"/>
      <c r="H33" s="1" t="s">
        <v>204</v>
      </c>
      <c r="I33" s="1"/>
      <c r="J33" s="1"/>
      <c r="K33" s="1"/>
      <c r="L33" s="2"/>
      <c r="M33" s="1"/>
      <c r="N33" s="1"/>
      <c r="O33" s="1"/>
      <c r="P33" s="1"/>
      <c r="Q33" s="1"/>
      <c r="R33" s="1"/>
      <c r="S33" s="1"/>
      <c r="T33" s="1"/>
    </row>
    <row r="34" spans="2:20" ht="60" x14ac:dyDescent="0.15">
      <c r="B34" s="1" t="s">
        <v>228</v>
      </c>
      <c r="C34" s="1" t="s">
        <v>465</v>
      </c>
      <c r="D34" s="1" t="s">
        <v>466</v>
      </c>
      <c r="E34" s="1" t="s">
        <v>22</v>
      </c>
      <c r="F34" s="1" t="s">
        <v>191</v>
      </c>
      <c r="G34" s="1" t="s">
        <v>192</v>
      </c>
      <c r="H34" s="1" t="s">
        <v>204</v>
      </c>
      <c r="I34" s="4" t="s">
        <v>504</v>
      </c>
      <c r="J34" s="4" t="s">
        <v>505</v>
      </c>
      <c r="K34" s="4" t="s">
        <v>506</v>
      </c>
      <c r="L34" s="4" t="s">
        <v>496</v>
      </c>
      <c r="M34" s="4" t="s">
        <v>497</v>
      </c>
      <c r="N34" s="4" t="s">
        <v>507</v>
      </c>
      <c r="O34" s="4" t="s">
        <v>378</v>
      </c>
      <c r="P34" s="4" t="s">
        <v>378</v>
      </c>
      <c r="Q34" s="4" t="s">
        <v>497</v>
      </c>
      <c r="R34" s="4" t="s">
        <v>497</v>
      </c>
      <c r="S34" s="4"/>
      <c r="T34" s="4" t="s">
        <v>497</v>
      </c>
    </row>
    <row r="35" spans="2:20" ht="15" hidden="1" x14ac:dyDescent="0.15">
      <c r="B35" s="1" t="s">
        <v>228</v>
      </c>
      <c r="C35" s="1" t="s">
        <v>465</v>
      </c>
      <c r="D35" s="1" t="s">
        <v>466</v>
      </c>
      <c r="E35" s="1" t="s">
        <v>22</v>
      </c>
      <c r="F35" s="1" t="s">
        <v>191</v>
      </c>
      <c r="G35" s="1" t="s">
        <v>194</v>
      </c>
      <c r="H35" s="1" t="s">
        <v>213</v>
      </c>
      <c r="I35" s="1"/>
      <c r="J35" s="1"/>
      <c r="K35" s="1"/>
      <c r="L35" s="2"/>
      <c r="M35" s="1"/>
      <c r="N35" s="1"/>
      <c r="O35" s="1"/>
      <c r="P35" s="1"/>
      <c r="Q35" s="1"/>
      <c r="R35" s="1"/>
      <c r="S35" s="1"/>
      <c r="T35" s="1"/>
    </row>
    <row r="36" spans="2:20" ht="30" hidden="1" x14ac:dyDescent="0.15">
      <c r="B36" s="1" t="s">
        <v>229</v>
      </c>
      <c r="C36" s="1" t="s">
        <v>474</v>
      </c>
      <c r="D36" s="1" t="s">
        <v>476</v>
      </c>
      <c r="E36" s="1" t="s">
        <v>230</v>
      </c>
      <c r="F36" s="1" t="s">
        <v>191</v>
      </c>
      <c r="G36" s="1" t="s">
        <v>192</v>
      </c>
      <c r="H36" s="1" t="s">
        <v>209</v>
      </c>
      <c r="I36" s="1"/>
      <c r="J36" s="1"/>
      <c r="K36" s="1"/>
      <c r="L36" s="2"/>
      <c r="M36" s="1"/>
      <c r="N36" s="1"/>
      <c r="O36" s="1"/>
      <c r="P36" s="1"/>
      <c r="Q36" s="1"/>
      <c r="R36" s="1"/>
      <c r="S36" s="1"/>
      <c r="T36" s="1"/>
    </row>
    <row r="37" spans="2:20" ht="30" hidden="1" x14ac:dyDescent="0.15">
      <c r="B37" s="1" t="s">
        <v>229</v>
      </c>
      <c r="C37" s="1" t="s">
        <v>474</v>
      </c>
      <c r="D37" s="1" t="s">
        <v>476</v>
      </c>
      <c r="E37" s="1" t="s">
        <v>230</v>
      </c>
      <c r="F37" s="1" t="s">
        <v>191</v>
      </c>
      <c r="G37" s="1" t="s">
        <v>194</v>
      </c>
      <c r="H37" s="1" t="s">
        <v>231</v>
      </c>
      <c r="I37" s="1"/>
      <c r="J37" s="1"/>
      <c r="K37" s="1"/>
      <c r="L37" s="2"/>
      <c r="M37" s="1"/>
      <c r="N37" s="1"/>
      <c r="O37" s="1"/>
      <c r="P37" s="1"/>
      <c r="Q37" s="1"/>
      <c r="R37" s="1"/>
      <c r="S37" s="1"/>
      <c r="T37" s="1"/>
    </row>
    <row r="38" spans="2:20" ht="30" hidden="1" x14ac:dyDescent="0.15">
      <c r="B38" s="1" t="s">
        <v>232</v>
      </c>
      <c r="C38" s="1" t="s">
        <v>467</v>
      </c>
      <c r="D38" s="1" t="s">
        <v>468</v>
      </c>
      <c r="E38" s="1" t="s">
        <v>23</v>
      </c>
      <c r="F38" s="1" t="s">
        <v>191</v>
      </c>
      <c r="G38" s="1" t="s">
        <v>194</v>
      </c>
      <c r="H38" s="1" t="s">
        <v>233</v>
      </c>
      <c r="I38" s="1"/>
      <c r="J38" s="1"/>
      <c r="K38" s="1"/>
      <c r="L38" s="2"/>
      <c r="M38" s="1"/>
      <c r="N38" s="1"/>
      <c r="O38" s="1"/>
      <c r="P38" s="1"/>
      <c r="Q38" s="1"/>
      <c r="R38" s="1"/>
      <c r="S38" s="1"/>
      <c r="T38" s="1"/>
    </row>
    <row r="39" spans="2:20" ht="30" hidden="1" x14ac:dyDescent="0.15">
      <c r="B39" s="1" t="s">
        <v>232</v>
      </c>
      <c r="C39" s="1" t="s">
        <v>467</v>
      </c>
      <c r="D39" s="1" t="s">
        <v>468</v>
      </c>
      <c r="E39" s="1" t="s">
        <v>23</v>
      </c>
      <c r="F39" s="1" t="s">
        <v>191</v>
      </c>
      <c r="G39" s="1" t="s">
        <v>192</v>
      </c>
      <c r="H39" s="1" t="s">
        <v>206</v>
      </c>
      <c r="I39" s="1"/>
      <c r="J39" s="1"/>
      <c r="K39" s="1"/>
      <c r="L39" s="2"/>
      <c r="M39" s="1"/>
      <c r="N39" s="1"/>
      <c r="O39" s="1"/>
      <c r="P39" s="1"/>
      <c r="Q39" s="1"/>
      <c r="R39" s="1"/>
      <c r="S39" s="1"/>
      <c r="T39" s="1"/>
    </row>
    <row r="40" spans="2:20" ht="30" hidden="1" x14ac:dyDescent="0.15">
      <c r="B40" s="1" t="s">
        <v>234</v>
      </c>
      <c r="C40" s="1" t="s">
        <v>472</v>
      </c>
      <c r="D40" s="1" t="s">
        <v>473</v>
      </c>
      <c r="E40" s="1" t="s">
        <v>24</v>
      </c>
      <c r="F40" s="1" t="s">
        <v>197</v>
      </c>
      <c r="G40" s="1"/>
      <c r="H40" s="1" t="s">
        <v>204</v>
      </c>
      <c r="I40" s="1"/>
      <c r="J40" s="1"/>
      <c r="K40" s="1"/>
      <c r="L40" s="2"/>
      <c r="M40" s="1"/>
      <c r="N40" s="1"/>
      <c r="O40" s="1"/>
      <c r="P40" s="1"/>
      <c r="Q40" s="1"/>
      <c r="R40" s="1"/>
      <c r="S40" s="1"/>
      <c r="T40" s="1"/>
    </row>
    <row r="41" spans="2:20" ht="15" hidden="1" x14ac:dyDescent="0.15">
      <c r="B41" s="1" t="s">
        <v>235</v>
      </c>
      <c r="C41" s="1" t="s">
        <v>474</v>
      </c>
      <c r="D41" s="1" t="s">
        <v>476</v>
      </c>
      <c r="E41" s="1" t="s">
        <v>25</v>
      </c>
      <c r="F41" s="1" t="s">
        <v>191</v>
      </c>
      <c r="G41" s="1" t="s">
        <v>192</v>
      </c>
      <c r="H41" s="1" t="s">
        <v>209</v>
      </c>
      <c r="I41" s="1"/>
      <c r="J41" s="1"/>
      <c r="K41" s="1"/>
      <c r="L41" s="2"/>
      <c r="M41" s="1"/>
      <c r="N41" s="1"/>
      <c r="O41" s="1"/>
      <c r="P41" s="1"/>
      <c r="Q41" s="1"/>
      <c r="R41" s="1"/>
      <c r="S41" s="1"/>
      <c r="T41" s="1"/>
    </row>
    <row r="42" spans="2:20" ht="15" hidden="1" x14ac:dyDescent="0.15">
      <c r="B42" s="1" t="s">
        <v>235</v>
      </c>
      <c r="C42" s="1" t="s">
        <v>474</v>
      </c>
      <c r="D42" s="1" t="s">
        <v>476</v>
      </c>
      <c r="E42" s="1" t="s">
        <v>25</v>
      </c>
      <c r="F42" s="1" t="s">
        <v>191</v>
      </c>
      <c r="G42" s="1" t="s">
        <v>194</v>
      </c>
      <c r="H42" s="1" t="s">
        <v>236</v>
      </c>
      <c r="I42" s="1"/>
      <c r="J42" s="1"/>
      <c r="K42" s="1"/>
      <c r="L42" s="2"/>
      <c r="M42" s="1"/>
      <c r="N42" s="1"/>
      <c r="O42" s="1"/>
      <c r="P42" s="1"/>
      <c r="Q42" s="1"/>
      <c r="R42" s="1"/>
      <c r="S42" s="1"/>
      <c r="T42" s="1"/>
    </row>
    <row r="43" spans="2:20" ht="15" hidden="1" x14ac:dyDescent="0.15">
      <c r="B43" s="1" t="s">
        <v>237</v>
      </c>
      <c r="C43" s="1" t="s">
        <v>465</v>
      </c>
      <c r="D43" s="1" t="s">
        <v>482</v>
      </c>
      <c r="E43" s="1" t="s">
        <v>238</v>
      </c>
      <c r="F43" s="1" t="s">
        <v>197</v>
      </c>
      <c r="G43" s="1"/>
      <c r="H43" s="1" t="s">
        <v>239</v>
      </c>
      <c r="I43" s="1"/>
      <c r="J43" s="1"/>
      <c r="K43" s="1"/>
      <c r="L43" s="2"/>
      <c r="M43" s="1"/>
      <c r="N43" s="1"/>
      <c r="O43" s="1"/>
      <c r="P43" s="1"/>
      <c r="Q43" s="1"/>
      <c r="R43" s="1"/>
      <c r="S43" s="1"/>
      <c r="T43" s="1"/>
    </row>
    <row r="44" spans="2:20" ht="30" hidden="1" x14ac:dyDescent="0.15">
      <c r="B44" s="1" t="s">
        <v>240</v>
      </c>
      <c r="C44" s="1" t="s">
        <v>467</v>
      </c>
      <c r="D44" s="1" t="s">
        <v>468</v>
      </c>
      <c r="E44" s="1" t="s">
        <v>26</v>
      </c>
      <c r="F44" s="1" t="s">
        <v>197</v>
      </c>
      <c r="G44" s="1"/>
      <c r="H44" s="1" t="s">
        <v>204</v>
      </c>
      <c r="I44" s="1"/>
      <c r="J44" s="1"/>
      <c r="K44" s="1"/>
      <c r="L44" s="2"/>
      <c r="M44" s="1"/>
      <c r="N44" s="1"/>
      <c r="O44" s="1"/>
      <c r="P44" s="1"/>
      <c r="Q44" s="1"/>
      <c r="R44" s="1"/>
      <c r="S44" s="1"/>
      <c r="T44" s="1"/>
    </row>
    <row r="45" spans="2:20" ht="30" hidden="1" x14ac:dyDescent="0.15">
      <c r="B45" s="1" t="s">
        <v>241</v>
      </c>
      <c r="C45" s="1" t="s">
        <v>472</v>
      </c>
      <c r="D45" s="1" t="s">
        <v>481</v>
      </c>
      <c r="E45" s="1" t="s">
        <v>27</v>
      </c>
      <c r="F45" s="1" t="s">
        <v>197</v>
      </c>
      <c r="G45" s="1"/>
      <c r="H45" s="1" t="s">
        <v>242</v>
      </c>
      <c r="I45" s="1"/>
      <c r="J45" s="1"/>
      <c r="K45" s="1"/>
      <c r="L45" s="2"/>
      <c r="M45" s="1"/>
      <c r="N45" s="1"/>
      <c r="O45" s="1"/>
      <c r="P45" s="1"/>
      <c r="Q45" s="1"/>
      <c r="R45" s="1"/>
      <c r="S45" s="1"/>
      <c r="T45" s="1"/>
    </row>
    <row r="46" spans="2:20" ht="30" hidden="1" x14ac:dyDescent="0.15">
      <c r="B46" s="1" t="s">
        <v>243</v>
      </c>
      <c r="C46" s="1" t="s">
        <v>472</v>
      </c>
      <c r="D46" s="1" t="s">
        <v>483</v>
      </c>
      <c r="E46" s="1" t="s">
        <v>28</v>
      </c>
      <c r="F46" s="1" t="s">
        <v>191</v>
      </c>
      <c r="G46" s="1" t="s">
        <v>192</v>
      </c>
      <c r="H46" s="1" t="s">
        <v>204</v>
      </c>
      <c r="I46" s="1"/>
      <c r="J46" s="1"/>
      <c r="K46" s="1"/>
      <c r="L46" s="2"/>
      <c r="M46" s="1"/>
      <c r="N46" s="1"/>
      <c r="O46" s="1"/>
      <c r="P46" s="1"/>
      <c r="Q46" s="1"/>
      <c r="R46" s="1"/>
      <c r="S46" s="1"/>
      <c r="T46" s="1"/>
    </row>
    <row r="47" spans="2:20" ht="30" hidden="1" x14ac:dyDescent="0.15">
      <c r="B47" s="1" t="s">
        <v>243</v>
      </c>
      <c r="C47" s="1" t="s">
        <v>472</v>
      </c>
      <c r="D47" s="1" t="s">
        <v>483</v>
      </c>
      <c r="E47" s="1" t="s">
        <v>28</v>
      </c>
      <c r="F47" s="1" t="s">
        <v>191</v>
      </c>
      <c r="G47" s="1" t="s">
        <v>194</v>
      </c>
      <c r="H47" s="1" t="s">
        <v>207</v>
      </c>
      <c r="I47" s="1"/>
      <c r="J47" s="1"/>
      <c r="K47" s="1"/>
      <c r="L47" s="2"/>
      <c r="M47" s="1"/>
      <c r="N47" s="1"/>
      <c r="O47" s="1"/>
      <c r="P47" s="1"/>
      <c r="Q47" s="1"/>
      <c r="R47" s="1"/>
      <c r="S47" s="1"/>
      <c r="T47" s="1"/>
    </row>
    <row r="48" spans="2:20" ht="30" hidden="1" x14ac:dyDescent="0.15">
      <c r="B48" s="1" t="s">
        <v>244</v>
      </c>
      <c r="C48" s="1" t="s">
        <v>472</v>
      </c>
      <c r="D48" s="1" t="s">
        <v>481</v>
      </c>
      <c r="E48" s="1" t="s">
        <v>29</v>
      </c>
      <c r="F48" s="1" t="s">
        <v>197</v>
      </c>
      <c r="G48" s="1"/>
      <c r="H48" s="1" t="s">
        <v>204</v>
      </c>
      <c r="I48" s="1"/>
      <c r="J48" s="1"/>
      <c r="K48" s="1"/>
      <c r="L48" s="2"/>
      <c r="M48" s="1"/>
      <c r="N48" s="1"/>
      <c r="O48" s="1"/>
      <c r="P48" s="1"/>
      <c r="Q48" s="1"/>
      <c r="R48" s="1"/>
      <c r="S48" s="1"/>
      <c r="T48" s="1"/>
    </row>
    <row r="49" spans="2:20" ht="15" hidden="1" x14ac:dyDescent="0.15">
      <c r="B49" s="1" t="s">
        <v>245</v>
      </c>
      <c r="C49" s="1" t="s">
        <v>465</v>
      </c>
      <c r="D49" s="1" t="s">
        <v>482</v>
      </c>
      <c r="E49" s="1" t="s">
        <v>30</v>
      </c>
      <c r="F49" s="1" t="s">
        <v>191</v>
      </c>
      <c r="G49" s="1" t="s">
        <v>192</v>
      </c>
      <c r="H49" s="1" t="s">
        <v>204</v>
      </c>
      <c r="I49" s="1"/>
      <c r="J49" s="1"/>
      <c r="K49" s="1"/>
      <c r="L49" s="2"/>
      <c r="M49" s="1"/>
      <c r="N49" s="1"/>
      <c r="O49" s="1"/>
      <c r="P49" s="1"/>
      <c r="Q49" s="1"/>
      <c r="R49" s="1"/>
      <c r="S49" s="1"/>
      <c r="T49" s="1"/>
    </row>
    <row r="50" spans="2:20" ht="15" hidden="1" x14ac:dyDescent="0.15">
      <c r="B50" s="1" t="s">
        <v>245</v>
      </c>
      <c r="C50" s="1" t="s">
        <v>465</v>
      </c>
      <c r="D50" s="1" t="s">
        <v>482</v>
      </c>
      <c r="E50" s="1" t="s">
        <v>30</v>
      </c>
      <c r="F50" s="1" t="s">
        <v>191</v>
      </c>
      <c r="G50" s="1" t="s">
        <v>194</v>
      </c>
      <c r="H50" s="1" t="s">
        <v>207</v>
      </c>
      <c r="I50" s="1"/>
      <c r="J50" s="1"/>
      <c r="K50" s="1"/>
      <c r="L50" s="2"/>
      <c r="M50" s="1"/>
      <c r="N50" s="1"/>
      <c r="O50" s="1"/>
      <c r="P50" s="1"/>
      <c r="Q50" s="1"/>
      <c r="R50" s="1"/>
      <c r="S50" s="1"/>
      <c r="T50" s="1"/>
    </row>
    <row r="51" spans="2:20" ht="30" hidden="1" x14ac:dyDescent="0.15">
      <c r="B51" s="1" t="s">
        <v>246</v>
      </c>
      <c r="C51" s="1" t="s">
        <v>472</v>
      </c>
      <c r="D51" s="1" t="s">
        <v>483</v>
      </c>
      <c r="E51" s="1" t="s">
        <v>31</v>
      </c>
      <c r="F51" s="1" t="s">
        <v>191</v>
      </c>
      <c r="G51" s="1" t="s">
        <v>192</v>
      </c>
      <c r="H51" s="1" t="s">
        <v>204</v>
      </c>
      <c r="I51" s="1"/>
      <c r="J51" s="1"/>
      <c r="K51" s="1"/>
      <c r="L51" s="2"/>
      <c r="M51" s="1"/>
      <c r="N51" s="1"/>
      <c r="O51" s="1"/>
      <c r="P51" s="1"/>
      <c r="Q51" s="1"/>
      <c r="R51" s="1"/>
      <c r="S51" s="1"/>
      <c r="T51" s="1"/>
    </row>
    <row r="52" spans="2:20" ht="30" hidden="1" x14ac:dyDescent="0.15">
      <c r="B52" s="1" t="s">
        <v>246</v>
      </c>
      <c r="C52" s="1" t="s">
        <v>472</v>
      </c>
      <c r="D52" s="1" t="s">
        <v>483</v>
      </c>
      <c r="E52" s="1" t="s">
        <v>31</v>
      </c>
      <c r="F52" s="1" t="s">
        <v>191</v>
      </c>
      <c r="G52" s="1" t="s">
        <v>194</v>
      </c>
      <c r="H52" s="1" t="s">
        <v>207</v>
      </c>
      <c r="I52" s="1"/>
      <c r="J52" s="1"/>
      <c r="K52" s="1"/>
      <c r="L52" s="2"/>
      <c r="M52" s="1"/>
      <c r="N52" s="1"/>
      <c r="O52" s="1"/>
      <c r="P52" s="1"/>
      <c r="Q52" s="1"/>
      <c r="R52" s="1"/>
      <c r="S52" s="1"/>
      <c r="T52" s="1"/>
    </row>
    <row r="53" spans="2:20" ht="30" x14ac:dyDescent="0.15">
      <c r="B53" s="1" t="s">
        <v>247</v>
      </c>
      <c r="C53" s="1" t="s">
        <v>474</v>
      </c>
      <c r="D53" s="1" t="s">
        <v>484</v>
      </c>
      <c r="E53" s="1" t="s">
        <v>32</v>
      </c>
      <c r="F53" s="1" t="s">
        <v>191</v>
      </c>
      <c r="G53" s="1" t="s">
        <v>192</v>
      </c>
      <c r="H53" s="1" t="s">
        <v>248</v>
      </c>
      <c r="I53" s="4" t="s">
        <v>493</v>
      </c>
      <c r="J53" s="4" t="s">
        <v>508</v>
      </c>
      <c r="K53" s="4" t="s">
        <v>509</v>
      </c>
      <c r="L53" s="4" t="s">
        <v>496</v>
      </c>
      <c r="M53" s="4" t="s">
        <v>497</v>
      </c>
      <c r="N53" s="4" t="s">
        <v>510</v>
      </c>
      <c r="O53" s="4" t="s">
        <v>497</v>
      </c>
      <c r="P53" s="4" t="s">
        <v>497</v>
      </c>
      <c r="Q53" s="4" t="s">
        <v>378</v>
      </c>
      <c r="R53" s="4" t="s">
        <v>378</v>
      </c>
      <c r="S53" s="4"/>
      <c r="T53" s="4" t="s">
        <v>511</v>
      </c>
    </row>
    <row r="54" spans="2:20" ht="135" x14ac:dyDescent="0.15">
      <c r="B54" s="1" t="s">
        <v>247</v>
      </c>
      <c r="C54" s="1" t="s">
        <v>474</v>
      </c>
      <c r="D54" s="1" t="s">
        <v>484</v>
      </c>
      <c r="E54" s="1" t="s">
        <v>32</v>
      </c>
      <c r="F54" s="1" t="s">
        <v>191</v>
      </c>
      <c r="G54" s="1" t="s">
        <v>194</v>
      </c>
      <c r="H54" s="1" t="s">
        <v>207</v>
      </c>
      <c r="I54" s="4" t="s">
        <v>493</v>
      </c>
      <c r="J54" s="4" t="s">
        <v>508</v>
      </c>
      <c r="K54" s="4" t="s">
        <v>509</v>
      </c>
      <c r="L54" s="4" t="s">
        <v>512</v>
      </c>
      <c r="M54" s="4" t="s">
        <v>497</v>
      </c>
      <c r="N54" s="4" t="s">
        <v>513</v>
      </c>
      <c r="O54" s="4" t="s">
        <v>497</v>
      </c>
      <c r="P54" s="4" t="s">
        <v>497</v>
      </c>
      <c r="Q54" s="4" t="s">
        <v>378</v>
      </c>
      <c r="R54" s="4" t="s">
        <v>497</v>
      </c>
      <c r="S54" s="4" t="s">
        <v>514</v>
      </c>
      <c r="T54" s="4" t="s">
        <v>515</v>
      </c>
    </row>
    <row r="55" spans="2:20" ht="30" hidden="1" x14ac:dyDescent="0.15">
      <c r="B55" s="1" t="s">
        <v>249</v>
      </c>
      <c r="C55" s="1" t="s">
        <v>472</v>
      </c>
      <c r="D55" s="1" t="s">
        <v>483</v>
      </c>
      <c r="E55" s="1" t="s">
        <v>33</v>
      </c>
      <c r="F55" s="1" t="s">
        <v>197</v>
      </c>
      <c r="G55" s="1"/>
      <c r="H55" s="1" t="s">
        <v>204</v>
      </c>
      <c r="I55" s="1"/>
      <c r="J55" s="1"/>
      <c r="K55" s="1"/>
      <c r="L55" s="2"/>
      <c r="M55" s="1"/>
      <c r="N55" s="1"/>
      <c r="O55" s="1"/>
      <c r="P55" s="1"/>
      <c r="Q55" s="1"/>
      <c r="R55" s="1"/>
      <c r="S55" s="1"/>
      <c r="T55" s="1"/>
    </row>
    <row r="56" spans="2:20" ht="30" hidden="1" x14ac:dyDescent="0.15">
      <c r="B56" s="1" t="s">
        <v>250</v>
      </c>
      <c r="C56" s="1" t="s">
        <v>472</v>
      </c>
      <c r="D56" s="1" t="s">
        <v>483</v>
      </c>
      <c r="E56" s="1" t="s">
        <v>34</v>
      </c>
      <c r="F56" s="1" t="s">
        <v>197</v>
      </c>
      <c r="G56" s="1"/>
      <c r="H56" s="1" t="s">
        <v>251</v>
      </c>
      <c r="I56" s="1"/>
      <c r="J56" s="1"/>
      <c r="K56" s="1"/>
      <c r="L56" s="2"/>
      <c r="M56" s="1"/>
      <c r="N56" s="1"/>
      <c r="O56" s="1"/>
      <c r="P56" s="1"/>
      <c r="Q56" s="1"/>
      <c r="R56" s="1"/>
      <c r="S56" s="1"/>
      <c r="T56" s="1"/>
    </row>
    <row r="57" spans="2:20" ht="15" hidden="1" x14ac:dyDescent="0.15">
      <c r="B57" s="1" t="s">
        <v>252</v>
      </c>
      <c r="C57" s="1" t="s">
        <v>474</v>
      </c>
      <c r="D57" s="1" t="s">
        <v>476</v>
      </c>
      <c r="E57" s="1" t="s">
        <v>35</v>
      </c>
      <c r="F57" s="1" t="s">
        <v>191</v>
      </c>
      <c r="G57" s="1" t="s">
        <v>192</v>
      </c>
      <c r="H57" s="1" t="s">
        <v>209</v>
      </c>
      <c r="I57" s="1"/>
      <c r="J57" s="1"/>
      <c r="K57" s="1"/>
      <c r="L57" s="2"/>
      <c r="M57" s="1"/>
      <c r="N57" s="1"/>
      <c r="O57" s="1"/>
      <c r="P57" s="1"/>
      <c r="Q57" s="1"/>
      <c r="R57" s="1"/>
      <c r="S57" s="1"/>
      <c r="T57" s="1"/>
    </row>
    <row r="58" spans="2:20" ht="15" hidden="1" x14ac:dyDescent="0.15">
      <c r="B58" s="1" t="s">
        <v>252</v>
      </c>
      <c r="C58" s="1" t="s">
        <v>474</v>
      </c>
      <c r="D58" s="1" t="s">
        <v>476</v>
      </c>
      <c r="E58" s="1" t="s">
        <v>35</v>
      </c>
      <c r="F58" s="1" t="s">
        <v>191</v>
      </c>
      <c r="G58" s="1" t="s">
        <v>194</v>
      </c>
      <c r="H58" s="1" t="s">
        <v>207</v>
      </c>
      <c r="I58" s="1"/>
      <c r="J58" s="1"/>
      <c r="K58" s="1"/>
      <c r="L58" s="2"/>
      <c r="M58" s="1"/>
      <c r="N58" s="1"/>
      <c r="O58" s="1"/>
      <c r="P58" s="1"/>
      <c r="Q58" s="1"/>
      <c r="R58" s="1"/>
      <c r="S58" s="1"/>
      <c r="T58" s="1"/>
    </row>
    <row r="59" spans="2:20" ht="15" hidden="1" x14ac:dyDescent="0.15">
      <c r="B59" s="1" t="s">
        <v>253</v>
      </c>
      <c r="C59" s="1" t="s">
        <v>465</v>
      </c>
      <c r="D59" s="1" t="s">
        <v>485</v>
      </c>
      <c r="E59" s="1" t="s">
        <v>36</v>
      </c>
      <c r="F59" s="1" t="s">
        <v>197</v>
      </c>
      <c r="G59" s="1"/>
      <c r="H59" s="1" t="s">
        <v>254</v>
      </c>
      <c r="I59" s="1"/>
      <c r="J59" s="1"/>
      <c r="K59" s="1"/>
      <c r="L59" s="2"/>
      <c r="M59" s="1"/>
      <c r="N59" s="1"/>
      <c r="O59" s="1"/>
      <c r="P59" s="1"/>
      <c r="Q59" s="1"/>
      <c r="R59" s="1"/>
      <c r="S59" s="1"/>
      <c r="T59" s="1"/>
    </row>
    <row r="60" spans="2:20" ht="15" hidden="1" x14ac:dyDescent="0.15">
      <c r="B60" s="1" t="s">
        <v>255</v>
      </c>
      <c r="C60" s="1" t="s">
        <v>474</v>
      </c>
      <c r="D60" s="1" t="s">
        <v>476</v>
      </c>
      <c r="E60" s="1" t="s">
        <v>37</v>
      </c>
      <c r="F60" s="1" t="s">
        <v>191</v>
      </c>
      <c r="G60" s="1" t="s">
        <v>192</v>
      </c>
      <c r="H60" s="1" t="s">
        <v>206</v>
      </c>
      <c r="I60" s="1"/>
      <c r="J60" s="1"/>
      <c r="K60" s="1"/>
      <c r="L60" s="2"/>
      <c r="M60" s="1"/>
      <c r="N60" s="1"/>
      <c r="O60" s="1"/>
      <c r="P60" s="1"/>
      <c r="Q60" s="1"/>
      <c r="R60" s="1"/>
      <c r="S60" s="1"/>
      <c r="T60" s="1"/>
    </row>
    <row r="61" spans="2:20" ht="15" hidden="1" x14ac:dyDescent="0.15">
      <c r="B61" s="1" t="s">
        <v>255</v>
      </c>
      <c r="C61" s="1" t="s">
        <v>474</v>
      </c>
      <c r="D61" s="1" t="s">
        <v>476</v>
      </c>
      <c r="E61" s="1" t="s">
        <v>37</v>
      </c>
      <c r="F61" s="1" t="s">
        <v>191</v>
      </c>
      <c r="G61" s="1" t="s">
        <v>194</v>
      </c>
      <c r="H61" s="1" t="s">
        <v>207</v>
      </c>
      <c r="I61" s="1"/>
      <c r="J61" s="1"/>
      <c r="K61" s="1"/>
      <c r="L61" s="2"/>
      <c r="M61" s="1"/>
      <c r="N61" s="1"/>
      <c r="O61" s="1"/>
      <c r="P61" s="1"/>
      <c r="Q61" s="1"/>
      <c r="R61" s="1"/>
      <c r="S61" s="1"/>
      <c r="T61" s="1"/>
    </row>
    <row r="62" spans="2:20" ht="30" hidden="1" x14ac:dyDescent="0.15">
      <c r="B62" s="1" t="s">
        <v>256</v>
      </c>
      <c r="C62" s="1" t="s">
        <v>472</v>
      </c>
      <c r="D62" s="1" t="s">
        <v>486</v>
      </c>
      <c r="E62" s="1" t="s">
        <v>38</v>
      </c>
      <c r="F62" s="1" t="s">
        <v>197</v>
      </c>
      <c r="G62" s="1"/>
      <c r="H62" s="1" t="s">
        <v>257</v>
      </c>
      <c r="I62" s="1"/>
      <c r="J62" s="1"/>
      <c r="K62" s="1"/>
      <c r="L62" s="2"/>
      <c r="M62" s="1"/>
      <c r="N62" s="1"/>
      <c r="O62" s="1"/>
      <c r="P62" s="1"/>
      <c r="Q62" s="1"/>
      <c r="R62" s="1"/>
      <c r="S62" s="1"/>
      <c r="T62" s="1"/>
    </row>
    <row r="63" spans="2:20" ht="30" hidden="1" x14ac:dyDescent="0.15">
      <c r="B63" s="1" t="s">
        <v>258</v>
      </c>
      <c r="C63" s="1" t="s">
        <v>472</v>
      </c>
      <c r="D63" s="1" t="s">
        <v>483</v>
      </c>
      <c r="E63" s="1" t="s">
        <v>259</v>
      </c>
      <c r="F63" s="1" t="s">
        <v>191</v>
      </c>
      <c r="G63" s="1" t="s">
        <v>192</v>
      </c>
      <c r="H63" s="1" t="s">
        <v>204</v>
      </c>
      <c r="I63" s="1"/>
      <c r="J63" s="1"/>
      <c r="K63" s="1"/>
      <c r="L63" s="2"/>
      <c r="M63" s="1"/>
      <c r="N63" s="1"/>
      <c r="O63" s="1"/>
      <c r="P63" s="1"/>
      <c r="Q63" s="1"/>
      <c r="R63" s="1"/>
      <c r="S63" s="1"/>
      <c r="T63" s="1"/>
    </row>
    <row r="64" spans="2:20" ht="30" hidden="1" x14ac:dyDescent="0.15">
      <c r="B64" s="1" t="s">
        <v>258</v>
      </c>
      <c r="C64" s="1" t="s">
        <v>472</v>
      </c>
      <c r="D64" s="1" t="s">
        <v>483</v>
      </c>
      <c r="E64" s="1" t="s">
        <v>259</v>
      </c>
      <c r="F64" s="1" t="s">
        <v>191</v>
      </c>
      <c r="G64" s="1" t="s">
        <v>194</v>
      </c>
      <c r="H64" s="1" t="s">
        <v>207</v>
      </c>
      <c r="I64" s="1"/>
      <c r="J64" s="1"/>
      <c r="K64" s="1"/>
      <c r="L64" s="2"/>
      <c r="M64" s="1"/>
      <c r="N64" s="1"/>
      <c r="O64" s="1"/>
      <c r="P64" s="1"/>
      <c r="Q64" s="1"/>
      <c r="R64" s="1"/>
      <c r="S64" s="1"/>
      <c r="T64" s="1"/>
    </row>
    <row r="65" spans="2:20" ht="75" x14ac:dyDescent="0.15">
      <c r="B65" s="1" t="s">
        <v>260</v>
      </c>
      <c r="C65" s="1" t="s">
        <v>474</v>
      </c>
      <c r="D65" s="1" t="s">
        <v>480</v>
      </c>
      <c r="E65" s="1" t="s">
        <v>39</v>
      </c>
      <c r="F65" s="1" t="s">
        <v>197</v>
      </c>
      <c r="G65" s="1"/>
      <c r="H65" s="1" t="s">
        <v>261</v>
      </c>
      <c r="I65" s="1" t="s">
        <v>498</v>
      </c>
      <c r="J65" s="1" t="s">
        <v>516</v>
      </c>
      <c r="K65" s="1" t="s">
        <v>517</v>
      </c>
      <c r="L65" s="2" t="s">
        <v>518</v>
      </c>
      <c r="M65" s="1" t="s">
        <v>497</v>
      </c>
      <c r="N65" s="1" t="s">
        <v>519</v>
      </c>
      <c r="O65" s="1" t="s">
        <v>497</v>
      </c>
      <c r="P65" s="1" t="s">
        <v>378</v>
      </c>
      <c r="Q65" s="1" t="s">
        <v>378</v>
      </c>
      <c r="R65" s="1" t="s">
        <v>497</v>
      </c>
      <c r="S65" s="1"/>
      <c r="T65" s="1" t="s">
        <v>497</v>
      </c>
    </row>
    <row r="66" spans="2:20" ht="30" hidden="1" x14ac:dyDescent="0.15">
      <c r="B66" s="1" t="s">
        <v>262</v>
      </c>
      <c r="C66" s="1" t="s">
        <v>472</v>
      </c>
      <c r="D66" s="1" t="s">
        <v>481</v>
      </c>
      <c r="E66" s="1" t="s">
        <v>263</v>
      </c>
      <c r="F66" s="1" t="s">
        <v>191</v>
      </c>
      <c r="G66" s="1" t="s">
        <v>192</v>
      </c>
      <c r="H66" s="1" t="s">
        <v>204</v>
      </c>
      <c r="I66" s="1"/>
      <c r="J66" s="1"/>
      <c r="K66" s="1"/>
      <c r="L66" s="2"/>
      <c r="M66" s="1"/>
      <c r="N66" s="1"/>
      <c r="O66" s="1"/>
      <c r="P66" s="1"/>
      <c r="Q66" s="1"/>
      <c r="R66" s="1"/>
      <c r="S66" s="1"/>
      <c r="T66" s="1"/>
    </row>
    <row r="67" spans="2:20" ht="30" hidden="1" x14ac:dyDescent="0.15">
      <c r="B67" s="1" t="s">
        <v>262</v>
      </c>
      <c r="C67" s="1" t="s">
        <v>472</v>
      </c>
      <c r="D67" s="1" t="s">
        <v>481</v>
      </c>
      <c r="E67" s="1" t="s">
        <v>263</v>
      </c>
      <c r="F67" s="1" t="s">
        <v>191</v>
      </c>
      <c r="G67" s="1" t="s">
        <v>194</v>
      </c>
      <c r="H67" s="1" t="s">
        <v>207</v>
      </c>
      <c r="I67" s="1"/>
      <c r="J67" s="1"/>
      <c r="K67" s="1"/>
      <c r="L67" s="2"/>
      <c r="M67" s="1"/>
      <c r="N67" s="1"/>
      <c r="O67" s="1"/>
      <c r="P67" s="1"/>
      <c r="Q67" s="1"/>
      <c r="R67" s="1"/>
      <c r="S67" s="1"/>
      <c r="T67" s="1"/>
    </row>
    <row r="68" spans="2:20" ht="30" hidden="1" x14ac:dyDescent="0.15">
      <c r="B68" s="1" t="s">
        <v>264</v>
      </c>
      <c r="C68" s="1" t="s">
        <v>467</v>
      </c>
      <c r="D68" s="1" t="s">
        <v>468</v>
      </c>
      <c r="E68" s="1" t="s">
        <v>40</v>
      </c>
      <c r="F68" s="1" t="s">
        <v>197</v>
      </c>
      <c r="G68" s="1"/>
      <c r="H68" s="1" t="s">
        <v>265</v>
      </c>
      <c r="I68" s="1"/>
      <c r="J68" s="1"/>
      <c r="K68" s="1"/>
      <c r="L68" s="2"/>
      <c r="M68" s="1"/>
      <c r="N68" s="1"/>
      <c r="O68" s="1"/>
      <c r="P68" s="1"/>
      <c r="Q68" s="1"/>
      <c r="R68" s="1"/>
      <c r="S68" s="1"/>
      <c r="T68" s="1"/>
    </row>
    <row r="69" spans="2:20" ht="30" hidden="1" x14ac:dyDescent="0.15">
      <c r="B69" s="1" t="s">
        <v>266</v>
      </c>
      <c r="C69" s="1" t="s">
        <v>474</v>
      </c>
      <c r="D69" s="1" t="s">
        <v>475</v>
      </c>
      <c r="E69" s="1" t="s">
        <v>41</v>
      </c>
      <c r="F69" s="1" t="s">
        <v>197</v>
      </c>
      <c r="G69" s="1"/>
      <c r="H69" s="1" t="s">
        <v>267</v>
      </c>
      <c r="I69" s="1"/>
      <c r="J69" s="1"/>
      <c r="K69" s="1"/>
      <c r="L69" s="2"/>
      <c r="M69" s="1"/>
      <c r="N69" s="1"/>
      <c r="O69" s="1"/>
      <c r="P69" s="1"/>
      <c r="Q69" s="1"/>
      <c r="R69" s="1"/>
      <c r="S69" s="1"/>
      <c r="T69" s="1"/>
    </row>
    <row r="70" spans="2:20" ht="30" x14ac:dyDescent="0.15">
      <c r="B70" s="1" t="s">
        <v>268</v>
      </c>
      <c r="C70" s="1" t="s">
        <v>467</v>
      </c>
      <c r="D70" s="1" t="s">
        <v>487</v>
      </c>
      <c r="E70" s="1" t="s">
        <v>42</v>
      </c>
      <c r="F70" s="1" t="s">
        <v>197</v>
      </c>
      <c r="G70" s="1"/>
      <c r="H70" s="1" t="s">
        <v>206</v>
      </c>
      <c r="I70" s="1" t="s">
        <v>504</v>
      </c>
      <c r="J70" s="1" t="s">
        <v>520</v>
      </c>
      <c r="K70" s="1" t="s">
        <v>521</v>
      </c>
      <c r="L70" s="2" t="s">
        <v>496</v>
      </c>
      <c r="M70" s="1" t="s">
        <v>497</v>
      </c>
      <c r="N70" s="1" t="s">
        <v>522</v>
      </c>
      <c r="O70" s="1" t="s">
        <v>378</v>
      </c>
      <c r="P70" s="1" t="s">
        <v>378</v>
      </c>
      <c r="Q70" s="1" t="s">
        <v>497</v>
      </c>
      <c r="R70" s="1" t="s">
        <v>378</v>
      </c>
      <c r="S70" s="1"/>
      <c r="T70" s="1" t="s">
        <v>497</v>
      </c>
    </row>
    <row r="71" spans="2:20" ht="45" x14ac:dyDescent="0.15">
      <c r="B71" s="1" t="s">
        <v>269</v>
      </c>
      <c r="C71" s="1" t="s">
        <v>467</v>
      </c>
      <c r="D71" s="1" t="s">
        <v>468</v>
      </c>
      <c r="E71" s="1" t="s">
        <v>43</v>
      </c>
      <c r="F71" s="1" t="s">
        <v>191</v>
      </c>
      <c r="G71" s="1" t="s">
        <v>192</v>
      </c>
      <c r="H71" s="1" t="s">
        <v>209</v>
      </c>
      <c r="I71" s="1" t="s">
        <v>493</v>
      </c>
      <c r="J71" s="1" t="s">
        <v>491</v>
      </c>
      <c r="K71" s="1" t="s">
        <v>525</v>
      </c>
      <c r="L71" s="2" t="s">
        <v>496</v>
      </c>
      <c r="M71" s="1" t="s">
        <v>497</v>
      </c>
      <c r="N71" s="1" t="s">
        <v>526</v>
      </c>
      <c r="O71" s="1" t="s">
        <v>497</v>
      </c>
      <c r="P71" s="1" t="s">
        <v>497</v>
      </c>
      <c r="Q71" s="1" t="s">
        <v>378</v>
      </c>
      <c r="R71" s="1" t="s">
        <v>497</v>
      </c>
      <c r="S71" s="1"/>
      <c r="T71" s="1" t="s">
        <v>497</v>
      </c>
    </row>
    <row r="72" spans="2:20" ht="45" x14ac:dyDescent="0.15">
      <c r="B72" s="1" t="s">
        <v>269</v>
      </c>
      <c r="C72" s="1" t="s">
        <v>467</v>
      </c>
      <c r="D72" s="1" t="s">
        <v>468</v>
      </c>
      <c r="E72" s="1" t="s">
        <v>43</v>
      </c>
      <c r="F72" s="1" t="s">
        <v>191</v>
      </c>
      <c r="G72" s="1" t="s">
        <v>194</v>
      </c>
      <c r="H72" s="1" t="s">
        <v>207</v>
      </c>
      <c r="I72" s="1" t="s">
        <v>493</v>
      </c>
      <c r="J72" s="1" t="s">
        <v>491</v>
      </c>
      <c r="K72" s="1" t="s">
        <v>496</v>
      </c>
      <c r="L72" s="2" t="s">
        <v>523</v>
      </c>
      <c r="M72" s="1" t="s">
        <v>497</v>
      </c>
      <c r="N72" s="1" t="s">
        <v>524</v>
      </c>
      <c r="O72" s="1" t="s">
        <v>497</v>
      </c>
      <c r="P72" s="1" t="s">
        <v>378</v>
      </c>
      <c r="Q72" s="1" t="s">
        <v>378</v>
      </c>
      <c r="R72" s="1" t="s">
        <v>497</v>
      </c>
      <c r="S72" s="1"/>
      <c r="T72" s="1" t="s">
        <v>497</v>
      </c>
    </row>
    <row r="73" spans="2:20" ht="30" hidden="1" x14ac:dyDescent="0.15">
      <c r="B73" s="1" t="s">
        <v>270</v>
      </c>
      <c r="C73" s="1" t="s">
        <v>465</v>
      </c>
      <c r="D73" s="1" t="s">
        <v>485</v>
      </c>
      <c r="E73" s="1" t="s">
        <v>44</v>
      </c>
      <c r="F73" s="1" t="s">
        <v>197</v>
      </c>
      <c r="G73" s="1"/>
      <c r="H73" s="1" t="s">
        <v>271</v>
      </c>
      <c r="I73" s="1"/>
      <c r="J73" s="1"/>
      <c r="K73" s="1"/>
      <c r="L73" s="2"/>
      <c r="M73" s="1"/>
      <c r="N73" s="1"/>
      <c r="O73" s="1"/>
      <c r="P73" s="1"/>
      <c r="Q73" s="1"/>
      <c r="R73" s="1"/>
      <c r="S73" s="1"/>
      <c r="T73" s="1"/>
    </row>
    <row r="74" spans="2:20" ht="30" hidden="1" x14ac:dyDescent="0.15">
      <c r="B74" s="1" t="s">
        <v>272</v>
      </c>
      <c r="C74" s="1" t="s">
        <v>472</v>
      </c>
      <c r="D74" s="1" t="s">
        <v>483</v>
      </c>
      <c r="E74" s="1" t="s">
        <v>45</v>
      </c>
      <c r="F74" s="1" t="s">
        <v>191</v>
      </c>
      <c r="G74" s="1" t="s">
        <v>192</v>
      </c>
      <c r="H74" s="1" t="s">
        <v>204</v>
      </c>
      <c r="I74" s="1"/>
      <c r="J74" s="1"/>
      <c r="K74" s="1"/>
      <c r="L74" s="2"/>
      <c r="M74" s="1"/>
      <c r="N74" s="1"/>
      <c r="O74" s="1"/>
      <c r="P74" s="1"/>
      <c r="Q74" s="1"/>
      <c r="R74" s="1"/>
      <c r="S74" s="1"/>
      <c r="T74" s="1"/>
    </row>
    <row r="75" spans="2:20" ht="30" hidden="1" x14ac:dyDescent="0.15">
      <c r="B75" s="1" t="s">
        <v>272</v>
      </c>
      <c r="C75" s="1" t="s">
        <v>472</v>
      </c>
      <c r="D75" s="1" t="s">
        <v>483</v>
      </c>
      <c r="E75" s="1" t="s">
        <v>45</v>
      </c>
      <c r="F75" s="1" t="s">
        <v>191</v>
      </c>
      <c r="G75" s="1" t="s">
        <v>194</v>
      </c>
      <c r="H75" s="1" t="s">
        <v>207</v>
      </c>
      <c r="I75" s="1"/>
      <c r="J75" s="1"/>
      <c r="K75" s="1"/>
      <c r="L75" s="2"/>
      <c r="M75" s="1"/>
      <c r="N75" s="1"/>
      <c r="O75" s="1"/>
      <c r="P75" s="1"/>
      <c r="Q75" s="1"/>
      <c r="R75" s="1"/>
      <c r="S75" s="1"/>
      <c r="T75" s="1"/>
    </row>
    <row r="76" spans="2:20" ht="30" x14ac:dyDescent="0.15">
      <c r="B76" s="1" t="s">
        <v>273</v>
      </c>
      <c r="C76" s="1" t="s">
        <v>467</v>
      </c>
      <c r="D76" s="1" t="s">
        <v>488</v>
      </c>
      <c r="E76" s="1" t="s">
        <v>46</v>
      </c>
      <c r="F76" s="1" t="s">
        <v>197</v>
      </c>
      <c r="G76" s="1"/>
      <c r="H76" s="1" t="s">
        <v>274</v>
      </c>
      <c r="I76" s="1" t="s">
        <v>493</v>
      </c>
      <c r="J76" s="1" t="s">
        <v>502</v>
      </c>
      <c r="K76" s="1" t="s">
        <v>527</v>
      </c>
      <c r="L76" s="2" t="s">
        <v>496</v>
      </c>
      <c r="M76" s="1" t="s">
        <v>497</v>
      </c>
      <c r="N76" s="1" t="s">
        <v>528</v>
      </c>
      <c r="O76" s="1" t="s">
        <v>497</v>
      </c>
      <c r="P76" s="1" t="s">
        <v>497</v>
      </c>
      <c r="Q76" s="1" t="s">
        <v>378</v>
      </c>
      <c r="R76" s="1" t="s">
        <v>497</v>
      </c>
      <c r="S76" s="1"/>
      <c r="T76" s="1" t="s">
        <v>497</v>
      </c>
    </row>
    <row r="77" spans="2:20" ht="30" hidden="1" x14ac:dyDescent="0.15">
      <c r="B77" s="1" t="s">
        <v>275</v>
      </c>
      <c r="C77" s="1" t="s">
        <v>472</v>
      </c>
      <c r="D77" s="1" t="s">
        <v>486</v>
      </c>
      <c r="E77" s="1" t="s">
        <v>47</v>
      </c>
      <c r="F77" s="1" t="s">
        <v>197</v>
      </c>
      <c r="G77" s="1"/>
      <c r="H77" s="1" t="s">
        <v>204</v>
      </c>
      <c r="I77" s="1"/>
      <c r="J77" s="1"/>
      <c r="K77" s="1"/>
      <c r="L77" s="2"/>
      <c r="M77" s="1"/>
      <c r="N77" s="1"/>
      <c r="O77" s="1"/>
      <c r="P77" s="1"/>
      <c r="Q77" s="1"/>
      <c r="R77" s="1"/>
      <c r="S77" s="1"/>
      <c r="T77" s="1"/>
    </row>
    <row r="78" spans="2:20" ht="15" hidden="1" x14ac:dyDescent="0.15">
      <c r="B78" s="1" t="s">
        <v>276</v>
      </c>
      <c r="C78" s="1" t="s">
        <v>474</v>
      </c>
      <c r="D78" s="1" t="s">
        <v>475</v>
      </c>
      <c r="E78" s="1" t="s">
        <v>48</v>
      </c>
      <c r="F78" s="1" t="s">
        <v>197</v>
      </c>
      <c r="G78" s="1"/>
      <c r="H78" s="1" t="s">
        <v>217</v>
      </c>
      <c r="I78" s="1"/>
      <c r="J78" s="1"/>
      <c r="K78" s="1"/>
      <c r="L78" s="2"/>
      <c r="M78" s="1"/>
      <c r="N78" s="1"/>
      <c r="O78" s="1"/>
      <c r="P78" s="1"/>
      <c r="Q78" s="1"/>
      <c r="R78" s="1"/>
      <c r="S78" s="1"/>
      <c r="T78" s="1"/>
    </row>
    <row r="79" spans="2:20" ht="15" hidden="1" x14ac:dyDescent="0.15">
      <c r="B79" s="1" t="s">
        <v>277</v>
      </c>
      <c r="C79" s="1" t="s">
        <v>474</v>
      </c>
      <c r="D79" s="1" t="s">
        <v>475</v>
      </c>
      <c r="E79" s="1" t="s">
        <v>49</v>
      </c>
      <c r="F79" s="1" t="s">
        <v>191</v>
      </c>
      <c r="G79" s="1" t="s">
        <v>192</v>
      </c>
      <c r="H79" s="1" t="s">
        <v>209</v>
      </c>
      <c r="I79" s="1"/>
      <c r="J79" s="1"/>
      <c r="K79" s="1"/>
      <c r="L79" s="2"/>
      <c r="M79" s="1"/>
      <c r="N79" s="1"/>
      <c r="O79" s="1"/>
      <c r="P79" s="1"/>
      <c r="Q79" s="1"/>
      <c r="R79" s="1"/>
      <c r="S79" s="1"/>
      <c r="T79" s="1"/>
    </row>
    <row r="80" spans="2:20" ht="15" hidden="1" x14ac:dyDescent="0.15">
      <c r="B80" s="1" t="s">
        <v>277</v>
      </c>
      <c r="C80" s="1" t="s">
        <v>474</v>
      </c>
      <c r="D80" s="1" t="s">
        <v>475</v>
      </c>
      <c r="E80" s="1" t="s">
        <v>49</v>
      </c>
      <c r="F80" s="1" t="s">
        <v>191</v>
      </c>
      <c r="G80" s="1" t="s">
        <v>194</v>
      </c>
      <c r="H80" s="1" t="s">
        <v>207</v>
      </c>
      <c r="I80" s="1"/>
      <c r="J80" s="1"/>
      <c r="K80" s="1"/>
      <c r="L80" s="2"/>
      <c r="M80" s="1"/>
      <c r="N80" s="1"/>
      <c r="O80" s="1"/>
      <c r="P80" s="1"/>
      <c r="Q80" s="1"/>
      <c r="R80" s="1"/>
      <c r="S80" s="1"/>
      <c r="T80" s="1"/>
    </row>
    <row r="81" spans="2:20" ht="15" hidden="1" x14ac:dyDescent="0.15">
      <c r="B81" s="1" t="s">
        <v>278</v>
      </c>
      <c r="C81" s="1" t="s">
        <v>474</v>
      </c>
      <c r="D81" s="1" t="s">
        <v>476</v>
      </c>
      <c r="E81" s="1" t="s">
        <v>50</v>
      </c>
      <c r="F81" s="1" t="s">
        <v>197</v>
      </c>
      <c r="G81" s="1"/>
      <c r="H81" s="1" t="s">
        <v>204</v>
      </c>
      <c r="I81" s="1"/>
      <c r="J81" s="1"/>
      <c r="K81" s="1"/>
      <c r="L81" s="2"/>
      <c r="M81" s="1"/>
      <c r="N81" s="1"/>
      <c r="O81" s="1"/>
      <c r="P81" s="1"/>
      <c r="Q81" s="1"/>
      <c r="R81" s="1"/>
      <c r="S81" s="1"/>
      <c r="T81" s="1"/>
    </row>
    <row r="82" spans="2:20" ht="45" hidden="1" x14ac:dyDescent="0.15">
      <c r="B82" s="1" t="s">
        <v>279</v>
      </c>
      <c r="C82" s="1" t="s">
        <v>469</v>
      </c>
      <c r="D82" s="1" t="s">
        <v>479</v>
      </c>
      <c r="E82" s="1" t="s">
        <v>51</v>
      </c>
      <c r="F82" s="1" t="s">
        <v>191</v>
      </c>
      <c r="G82" s="1" t="s">
        <v>192</v>
      </c>
      <c r="H82" s="1" t="s">
        <v>206</v>
      </c>
      <c r="I82" s="1"/>
      <c r="J82" s="1"/>
      <c r="K82" s="1"/>
      <c r="L82" s="2"/>
      <c r="M82" s="1"/>
      <c r="N82" s="1"/>
      <c r="O82" s="1"/>
      <c r="P82" s="1"/>
      <c r="Q82" s="1"/>
      <c r="R82" s="1"/>
      <c r="S82" s="1"/>
      <c r="T82" s="1"/>
    </row>
    <row r="83" spans="2:20" ht="45" hidden="1" x14ac:dyDescent="0.15">
      <c r="B83" s="1" t="s">
        <v>279</v>
      </c>
      <c r="C83" s="1" t="s">
        <v>469</v>
      </c>
      <c r="D83" s="1" t="s">
        <v>479</v>
      </c>
      <c r="E83" s="1" t="s">
        <v>51</v>
      </c>
      <c r="F83" s="1" t="s">
        <v>191</v>
      </c>
      <c r="G83" s="1" t="s">
        <v>194</v>
      </c>
      <c r="H83" s="1" t="s">
        <v>207</v>
      </c>
      <c r="I83" s="1"/>
      <c r="J83" s="1"/>
      <c r="K83" s="1"/>
      <c r="L83" s="2"/>
      <c r="M83" s="1"/>
      <c r="N83" s="1"/>
      <c r="O83" s="1"/>
      <c r="P83" s="1"/>
      <c r="Q83" s="1"/>
      <c r="R83" s="1"/>
      <c r="S83" s="1"/>
      <c r="T83" s="1"/>
    </row>
    <row r="84" spans="2:20" ht="15" hidden="1" x14ac:dyDescent="0.15">
      <c r="B84" s="1" t="s">
        <v>280</v>
      </c>
      <c r="C84" s="1" t="s">
        <v>474</v>
      </c>
      <c r="D84" s="1" t="s">
        <v>480</v>
      </c>
      <c r="E84" s="1" t="s">
        <v>52</v>
      </c>
      <c r="F84" s="1" t="s">
        <v>197</v>
      </c>
      <c r="G84" s="1"/>
      <c r="H84" s="1" t="s">
        <v>261</v>
      </c>
      <c r="I84" s="1"/>
      <c r="J84" s="1"/>
      <c r="K84" s="1"/>
      <c r="L84" s="2"/>
      <c r="M84" s="1"/>
      <c r="N84" s="1"/>
      <c r="O84" s="1"/>
      <c r="P84" s="1"/>
      <c r="Q84" s="1"/>
      <c r="R84" s="1"/>
      <c r="S84" s="1"/>
      <c r="T84" s="1"/>
    </row>
    <row r="85" spans="2:20" ht="30" hidden="1" x14ac:dyDescent="0.15">
      <c r="B85" s="1" t="s">
        <v>281</v>
      </c>
      <c r="C85" s="1" t="s">
        <v>472</v>
      </c>
      <c r="D85" s="1" t="s">
        <v>483</v>
      </c>
      <c r="E85" s="1" t="s">
        <v>53</v>
      </c>
      <c r="F85" s="1" t="s">
        <v>191</v>
      </c>
      <c r="G85" s="1" t="s">
        <v>192</v>
      </c>
      <c r="H85" s="1" t="s">
        <v>209</v>
      </c>
      <c r="I85" s="1"/>
      <c r="J85" s="1"/>
      <c r="K85" s="1"/>
      <c r="L85" s="2"/>
      <c r="M85" s="1"/>
      <c r="N85" s="1"/>
      <c r="O85" s="1"/>
      <c r="P85" s="1"/>
      <c r="Q85" s="1"/>
      <c r="R85" s="1"/>
      <c r="S85" s="1"/>
      <c r="T85" s="1"/>
    </row>
    <row r="86" spans="2:20" ht="30" hidden="1" x14ac:dyDescent="0.15">
      <c r="B86" s="1" t="s">
        <v>281</v>
      </c>
      <c r="C86" s="1" t="s">
        <v>472</v>
      </c>
      <c r="D86" s="1" t="s">
        <v>483</v>
      </c>
      <c r="E86" s="1" t="s">
        <v>53</v>
      </c>
      <c r="F86" s="1" t="s">
        <v>191</v>
      </c>
      <c r="G86" s="1" t="s">
        <v>194</v>
      </c>
      <c r="H86" s="1" t="s">
        <v>207</v>
      </c>
      <c r="I86" s="1"/>
      <c r="J86" s="1"/>
      <c r="K86" s="1"/>
      <c r="L86" s="2"/>
      <c r="M86" s="1"/>
      <c r="N86" s="1"/>
      <c r="O86" s="1"/>
      <c r="P86" s="1"/>
      <c r="Q86" s="1"/>
      <c r="R86" s="1"/>
      <c r="S86" s="1"/>
      <c r="T86" s="1"/>
    </row>
    <row r="87" spans="2:20" ht="30" hidden="1" x14ac:dyDescent="0.15">
      <c r="B87" s="1" t="s">
        <v>282</v>
      </c>
      <c r="C87" s="1" t="s">
        <v>472</v>
      </c>
      <c r="D87" s="1" t="s">
        <v>486</v>
      </c>
      <c r="E87" s="1" t="s">
        <v>54</v>
      </c>
      <c r="F87" s="1" t="s">
        <v>197</v>
      </c>
      <c r="G87" s="1"/>
      <c r="H87" s="1" t="s">
        <v>204</v>
      </c>
      <c r="I87" s="1"/>
      <c r="J87" s="1"/>
      <c r="K87" s="1"/>
      <c r="L87" s="2"/>
      <c r="M87" s="1"/>
      <c r="N87" s="1"/>
      <c r="O87" s="1"/>
      <c r="P87" s="1"/>
      <c r="Q87" s="1"/>
      <c r="R87" s="1"/>
      <c r="S87" s="1"/>
      <c r="T87" s="1"/>
    </row>
    <row r="88" spans="2:20" ht="30" hidden="1" x14ac:dyDescent="0.15">
      <c r="B88" s="1" t="s">
        <v>283</v>
      </c>
      <c r="C88" s="1" t="s">
        <v>467</v>
      </c>
      <c r="D88" s="1" t="s">
        <v>468</v>
      </c>
      <c r="E88" s="1" t="s">
        <v>55</v>
      </c>
      <c r="F88" s="1" t="s">
        <v>197</v>
      </c>
      <c r="G88" s="1"/>
      <c r="H88" s="1" t="s">
        <v>284</v>
      </c>
      <c r="I88" s="1"/>
      <c r="J88" s="1"/>
      <c r="K88" s="1"/>
      <c r="L88" s="2"/>
      <c r="M88" s="1"/>
      <c r="N88" s="1"/>
      <c r="O88" s="1"/>
      <c r="P88" s="1"/>
      <c r="Q88" s="1"/>
      <c r="R88" s="1"/>
      <c r="S88" s="1"/>
      <c r="T88" s="1"/>
    </row>
    <row r="89" spans="2:20" ht="30" hidden="1" x14ac:dyDescent="0.15">
      <c r="B89" s="1" t="s">
        <v>285</v>
      </c>
      <c r="C89" s="1" t="s">
        <v>472</v>
      </c>
      <c r="D89" s="1" t="s">
        <v>473</v>
      </c>
      <c r="E89" s="1" t="s">
        <v>56</v>
      </c>
      <c r="F89" s="1" t="s">
        <v>191</v>
      </c>
      <c r="G89" s="1" t="s">
        <v>192</v>
      </c>
      <c r="H89" s="1" t="s">
        <v>217</v>
      </c>
      <c r="I89" s="1"/>
      <c r="J89" s="1"/>
      <c r="K89" s="1"/>
      <c r="L89" s="2"/>
      <c r="M89" s="1"/>
      <c r="N89" s="1"/>
      <c r="O89" s="1"/>
      <c r="P89" s="1"/>
      <c r="Q89" s="1"/>
      <c r="R89" s="1"/>
      <c r="S89" s="1"/>
      <c r="T89" s="1"/>
    </row>
    <row r="90" spans="2:20" ht="30" hidden="1" x14ac:dyDescent="0.15">
      <c r="B90" s="1" t="s">
        <v>285</v>
      </c>
      <c r="C90" s="1" t="s">
        <v>472</v>
      </c>
      <c r="D90" s="1" t="s">
        <v>473</v>
      </c>
      <c r="E90" s="1" t="s">
        <v>56</v>
      </c>
      <c r="F90" s="1" t="s">
        <v>191</v>
      </c>
      <c r="G90" s="1" t="s">
        <v>194</v>
      </c>
      <c r="H90" s="1" t="s">
        <v>207</v>
      </c>
      <c r="I90" s="1"/>
      <c r="J90" s="1"/>
      <c r="K90" s="1"/>
      <c r="L90" s="2"/>
      <c r="M90" s="1"/>
      <c r="N90" s="1"/>
      <c r="O90" s="1"/>
      <c r="P90" s="1"/>
      <c r="Q90" s="1"/>
      <c r="R90" s="1"/>
      <c r="S90" s="1"/>
      <c r="T90" s="1"/>
    </row>
    <row r="91" spans="2:20" ht="30" hidden="1" x14ac:dyDescent="0.15">
      <c r="B91" s="1" t="s">
        <v>286</v>
      </c>
      <c r="C91" s="1" t="s">
        <v>472</v>
      </c>
      <c r="D91" s="1" t="s">
        <v>486</v>
      </c>
      <c r="E91" s="1" t="s">
        <v>57</v>
      </c>
      <c r="F91" s="1" t="s">
        <v>191</v>
      </c>
      <c r="G91" s="1" t="s">
        <v>192</v>
      </c>
      <c r="H91" s="1" t="s">
        <v>287</v>
      </c>
      <c r="I91" s="1"/>
      <c r="J91" s="1"/>
      <c r="K91" s="1"/>
      <c r="L91" s="2"/>
      <c r="M91" s="1"/>
      <c r="N91" s="1"/>
      <c r="O91" s="1"/>
      <c r="P91" s="1"/>
      <c r="Q91" s="1"/>
      <c r="R91" s="1"/>
      <c r="S91" s="1"/>
      <c r="T91" s="1"/>
    </row>
    <row r="92" spans="2:20" ht="30" hidden="1" x14ac:dyDescent="0.15">
      <c r="B92" s="1" t="s">
        <v>286</v>
      </c>
      <c r="C92" s="1" t="s">
        <v>472</v>
      </c>
      <c r="D92" s="1" t="s">
        <v>486</v>
      </c>
      <c r="E92" s="1" t="s">
        <v>57</v>
      </c>
      <c r="F92" s="1" t="s">
        <v>191</v>
      </c>
      <c r="G92" s="1" t="s">
        <v>194</v>
      </c>
      <c r="H92" s="1" t="s">
        <v>288</v>
      </c>
      <c r="I92" s="1"/>
      <c r="J92" s="1"/>
      <c r="K92" s="1"/>
      <c r="L92" s="2"/>
      <c r="M92" s="1"/>
      <c r="N92" s="1"/>
      <c r="O92" s="1"/>
      <c r="P92" s="1"/>
      <c r="Q92" s="1"/>
      <c r="R92" s="1"/>
      <c r="S92" s="1"/>
      <c r="T92" s="1"/>
    </row>
    <row r="93" spans="2:20" ht="15" hidden="1" x14ac:dyDescent="0.15">
      <c r="B93" s="1" t="s">
        <v>289</v>
      </c>
      <c r="C93" s="1" t="s">
        <v>477</v>
      </c>
      <c r="D93" s="1" t="s">
        <v>489</v>
      </c>
      <c r="E93" s="1" t="s">
        <v>58</v>
      </c>
      <c r="F93" s="1" t="s">
        <v>197</v>
      </c>
      <c r="G93" s="1"/>
      <c r="H93" s="1" t="s">
        <v>196</v>
      </c>
      <c r="I93" s="1"/>
      <c r="J93" s="1"/>
      <c r="K93" s="1"/>
      <c r="L93" s="2"/>
      <c r="M93" s="1"/>
      <c r="N93" s="1"/>
      <c r="O93" s="1"/>
      <c r="P93" s="1"/>
      <c r="Q93" s="1"/>
      <c r="R93" s="1"/>
      <c r="S93" s="1"/>
      <c r="T93" s="1"/>
    </row>
    <row r="94" spans="2:20" ht="15" hidden="1" x14ac:dyDescent="0.15">
      <c r="B94" s="1" t="s">
        <v>290</v>
      </c>
      <c r="C94" s="1" t="s">
        <v>467</v>
      </c>
      <c r="D94" s="1" t="s">
        <v>488</v>
      </c>
      <c r="E94" s="1" t="s">
        <v>59</v>
      </c>
      <c r="F94" s="1" t="s">
        <v>197</v>
      </c>
      <c r="G94" s="1"/>
      <c r="H94" s="1" t="s">
        <v>196</v>
      </c>
      <c r="I94" s="1"/>
      <c r="J94" s="1"/>
      <c r="K94" s="1"/>
      <c r="L94" s="2"/>
      <c r="M94" s="1"/>
      <c r="N94" s="1"/>
      <c r="O94" s="1"/>
      <c r="P94" s="1"/>
      <c r="Q94" s="1"/>
      <c r="R94" s="1"/>
      <c r="S94" s="1"/>
      <c r="T94" s="1"/>
    </row>
    <row r="95" spans="2:20" ht="45" x14ac:dyDescent="0.15">
      <c r="B95" s="1" t="s">
        <v>291</v>
      </c>
      <c r="C95" s="1" t="s">
        <v>467</v>
      </c>
      <c r="D95" s="1" t="s">
        <v>471</v>
      </c>
      <c r="E95" s="1" t="s">
        <v>60</v>
      </c>
      <c r="F95" s="1" t="s">
        <v>191</v>
      </c>
      <c r="G95" s="1" t="s">
        <v>192</v>
      </c>
      <c r="H95" s="1" t="s">
        <v>204</v>
      </c>
      <c r="I95" s="1" t="s">
        <v>493</v>
      </c>
      <c r="J95" s="1" t="s">
        <v>529</v>
      </c>
      <c r="K95" s="1" t="s">
        <v>530</v>
      </c>
      <c r="L95" s="2" t="s">
        <v>531</v>
      </c>
      <c r="M95" s="1" t="s">
        <v>497</v>
      </c>
      <c r="N95" s="1" t="s">
        <v>532</v>
      </c>
      <c r="O95" s="1" t="s">
        <v>497</v>
      </c>
      <c r="P95" s="1" t="s">
        <v>497</v>
      </c>
      <c r="Q95" s="1" t="s">
        <v>378</v>
      </c>
      <c r="R95" s="1" t="s">
        <v>378</v>
      </c>
      <c r="S95" s="1"/>
      <c r="T95" s="1" t="s">
        <v>511</v>
      </c>
    </row>
    <row r="96" spans="2:20" ht="30" x14ac:dyDescent="0.15">
      <c r="B96" s="1" t="s">
        <v>291</v>
      </c>
      <c r="C96" s="1" t="s">
        <v>467</v>
      </c>
      <c r="D96" s="1" t="s">
        <v>471</v>
      </c>
      <c r="E96" s="1" t="s">
        <v>60</v>
      </c>
      <c r="F96" s="1" t="s">
        <v>191</v>
      </c>
      <c r="G96" s="1" t="s">
        <v>194</v>
      </c>
      <c r="H96" s="1" t="s">
        <v>207</v>
      </c>
      <c r="I96" s="1" t="s">
        <v>493</v>
      </c>
      <c r="J96" s="1" t="s">
        <v>529</v>
      </c>
      <c r="K96" s="1" t="s">
        <v>530</v>
      </c>
      <c r="L96" s="2" t="s">
        <v>533</v>
      </c>
      <c r="M96" s="1" t="s">
        <v>497</v>
      </c>
      <c r="N96" s="1" t="s">
        <v>532</v>
      </c>
      <c r="O96" s="1" t="s">
        <v>497</v>
      </c>
      <c r="P96" s="1" t="s">
        <v>497</v>
      </c>
      <c r="Q96" s="1" t="s">
        <v>378</v>
      </c>
      <c r="R96" s="1" t="s">
        <v>378</v>
      </c>
      <c r="S96" s="1"/>
      <c r="T96" s="1" t="s">
        <v>511</v>
      </c>
    </row>
    <row r="97" spans="2:20" ht="30" hidden="1" x14ac:dyDescent="0.15">
      <c r="B97" s="1" t="s">
        <v>292</v>
      </c>
      <c r="C97" s="1" t="s">
        <v>472</v>
      </c>
      <c r="D97" s="1" t="s">
        <v>483</v>
      </c>
      <c r="E97" s="1" t="s">
        <v>61</v>
      </c>
      <c r="F97" s="1" t="s">
        <v>191</v>
      </c>
      <c r="G97" s="1" t="s">
        <v>192</v>
      </c>
      <c r="H97" s="1" t="s">
        <v>204</v>
      </c>
      <c r="I97" s="1"/>
      <c r="J97" s="1"/>
      <c r="K97" s="1"/>
      <c r="L97" s="2"/>
      <c r="M97" s="1"/>
      <c r="N97" s="1"/>
      <c r="O97" s="1"/>
      <c r="P97" s="1"/>
      <c r="Q97" s="1"/>
      <c r="R97" s="1"/>
      <c r="S97" s="1"/>
      <c r="T97" s="1"/>
    </row>
    <row r="98" spans="2:20" ht="30" hidden="1" x14ac:dyDescent="0.15">
      <c r="B98" s="1" t="s">
        <v>292</v>
      </c>
      <c r="C98" s="1" t="s">
        <v>472</v>
      </c>
      <c r="D98" s="1" t="s">
        <v>483</v>
      </c>
      <c r="E98" s="1" t="s">
        <v>61</v>
      </c>
      <c r="F98" s="1" t="s">
        <v>191</v>
      </c>
      <c r="G98" s="1" t="s">
        <v>194</v>
      </c>
      <c r="H98" s="1" t="s">
        <v>207</v>
      </c>
      <c r="I98" s="1"/>
      <c r="J98" s="1"/>
      <c r="K98" s="1"/>
      <c r="L98" s="2"/>
      <c r="M98" s="1"/>
      <c r="N98" s="1"/>
      <c r="O98" s="1"/>
      <c r="P98" s="1"/>
      <c r="Q98" s="1"/>
      <c r="R98" s="1"/>
      <c r="S98" s="1"/>
      <c r="T98" s="1"/>
    </row>
    <row r="99" spans="2:20" ht="30" hidden="1" x14ac:dyDescent="0.15">
      <c r="B99" s="1" t="s">
        <v>293</v>
      </c>
      <c r="C99" s="1" t="s">
        <v>472</v>
      </c>
      <c r="D99" s="1" t="s">
        <v>481</v>
      </c>
      <c r="E99" s="1" t="s">
        <v>62</v>
      </c>
      <c r="F99" s="1" t="s">
        <v>197</v>
      </c>
      <c r="G99" s="1"/>
      <c r="H99" s="1" t="s">
        <v>204</v>
      </c>
      <c r="I99" s="1"/>
      <c r="J99" s="1"/>
      <c r="K99" s="1"/>
      <c r="L99" s="2"/>
      <c r="M99" s="1"/>
      <c r="N99" s="1"/>
      <c r="O99" s="1"/>
      <c r="P99" s="1"/>
      <c r="Q99" s="1"/>
      <c r="R99" s="1"/>
      <c r="S99" s="1"/>
      <c r="T99" s="1"/>
    </row>
    <row r="100" spans="2:20" ht="45" x14ac:dyDescent="0.15">
      <c r="B100" s="1" t="s">
        <v>294</v>
      </c>
      <c r="C100" s="1" t="s">
        <v>467</v>
      </c>
      <c r="D100" s="1" t="s">
        <v>468</v>
      </c>
      <c r="E100" s="1" t="s">
        <v>63</v>
      </c>
      <c r="F100" s="1" t="s">
        <v>197</v>
      </c>
      <c r="G100" s="1"/>
      <c r="H100" s="1" t="s">
        <v>196</v>
      </c>
      <c r="I100" s="1" t="s">
        <v>504</v>
      </c>
      <c r="J100" s="1" t="s">
        <v>534</v>
      </c>
      <c r="K100" s="1" t="s">
        <v>535</v>
      </c>
      <c r="L100" s="2" t="s">
        <v>536</v>
      </c>
      <c r="M100" s="1" t="s">
        <v>497</v>
      </c>
      <c r="N100" s="1" t="s">
        <v>537</v>
      </c>
      <c r="O100" s="1" t="s">
        <v>497</v>
      </c>
      <c r="P100" s="1" t="s">
        <v>378</v>
      </c>
      <c r="Q100" s="1" t="s">
        <v>497</v>
      </c>
      <c r="R100" s="1" t="s">
        <v>497</v>
      </c>
      <c r="S100" s="1"/>
      <c r="T100" s="1" t="s">
        <v>378</v>
      </c>
    </row>
    <row r="101" spans="2:20" ht="75" x14ac:dyDescent="0.15">
      <c r="B101" s="1" t="s">
        <v>295</v>
      </c>
      <c r="C101" s="1" t="s">
        <v>467</v>
      </c>
      <c r="D101" s="1" t="s">
        <v>471</v>
      </c>
      <c r="E101" s="1" t="s">
        <v>64</v>
      </c>
      <c r="F101" s="1" t="s">
        <v>191</v>
      </c>
      <c r="G101" s="1" t="s">
        <v>194</v>
      </c>
      <c r="H101" s="1" t="s">
        <v>214</v>
      </c>
      <c r="I101" s="1" t="s">
        <v>498</v>
      </c>
      <c r="J101" s="1" t="s">
        <v>538</v>
      </c>
      <c r="K101" s="1" t="s">
        <v>539</v>
      </c>
      <c r="L101" s="2" t="s">
        <v>496</v>
      </c>
      <c r="M101" s="1" t="s">
        <v>378</v>
      </c>
      <c r="N101" s="1" t="s">
        <v>496</v>
      </c>
      <c r="O101" s="1" t="s">
        <v>378</v>
      </c>
      <c r="P101" s="1" t="s">
        <v>497</v>
      </c>
      <c r="Q101" s="1" t="s">
        <v>378</v>
      </c>
      <c r="R101" s="1" t="s">
        <v>378</v>
      </c>
      <c r="S101" s="1"/>
      <c r="T101" s="1" t="s">
        <v>497</v>
      </c>
    </row>
    <row r="102" spans="2:20" ht="30" x14ac:dyDescent="0.15">
      <c r="B102" s="1" t="s">
        <v>295</v>
      </c>
      <c r="C102" s="1" t="s">
        <v>467</v>
      </c>
      <c r="D102" s="1" t="s">
        <v>471</v>
      </c>
      <c r="E102" s="1" t="s">
        <v>64</v>
      </c>
      <c r="F102" s="1" t="s">
        <v>191</v>
      </c>
      <c r="G102" s="1" t="s">
        <v>192</v>
      </c>
      <c r="H102" s="1" t="s">
        <v>296</v>
      </c>
      <c r="I102" s="1" t="s">
        <v>498</v>
      </c>
      <c r="J102" s="1" t="s">
        <v>540</v>
      </c>
      <c r="K102" s="1" t="s">
        <v>541</v>
      </c>
      <c r="L102" s="2" t="s">
        <v>542</v>
      </c>
      <c r="M102" s="1" t="s">
        <v>378</v>
      </c>
      <c r="N102" s="1" t="s">
        <v>496</v>
      </c>
      <c r="O102" s="1" t="s">
        <v>497</v>
      </c>
      <c r="P102" s="1" t="s">
        <v>378</v>
      </c>
      <c r="Q102" s="1" t="s">
        <v>497</v>
      </c>
      <c r="R102" s="1" t="s">
        <v>378</v>
      </c>
      <c r="S102" s="1"/>
      <c r="T102" s="1" t="s">
        <v>497</v>
      </c>
    </row>
    <row r="103" spans="2:20" ht="30" hidden="1" x14ac:dyDescent="0.15">
      <c r="B103" s="1" t="s">
        <v>297</v>
      </c>
      <c r="C103" s="1" t="s">
        <v>472</v>
      </c>
      <c r="D103" s="1" t="s">
        <v>481</v>
      </c>
      <c r="E103" s="1" t="s">
        <v>65</v>
      </c>
      <c r="F103" s="1" t="s">
        <v>197</v>
      </c>
      <c r="G103" s="1"/>
      <c r="H103" s="1" t="s">
        <v>196</v>
      </c>
      <c r="I103" s="1"/>
      <c r="J103" s="1"/>
      <c r="K103" s="1"/>
      <c r="L103" s="2"/>
      <c r="M103" s="1"/>
      <c r="N103" s="1"/>
      <c r="O103" s="1"/>
      <c r="P103" s="1"/>
      <c r="Q103" s="1"/>
      <c r="R103" s="1"/>
      <c r="S103" s="1"/>
      <c r="T103" s="1"/>
    </row>
    <row r="104" spans="2:20" ht="165" x14ac:dyDescent="0.15">
      <c r="B104" s="1" t="s">
        <v>298</v>
      </c>
      <c r="C104" s="1" t="s">
        <v>467</v>
      </c>
      <c r="D104" s="1" t="s">
        <v>487</v>
      </c>
      <c r="E104" s="1" t="s">
        <v>66</v>
      </c>
      <c r="F104" s="1" t="s">
        <v>197</v>
      </c>
      <c r="G104" s="1"/>
      <c r="H104" s="1" t="s">
        <v>299</v>
      </c>
      <c r="I104" s="1" t="s">
        <v>493</v>
      </c>
      <c r="J104" s="1" t="s">
        <v>508</v>
      </c>
      <c r="K104" s="1" t="s">
        <v>543</v>
      </c>
      <c r="L104" s="2" t="s">
        <v>496</v>
      </c>
      <c r="M104" s="1" t="s">
        <v>497</v>
      </c>
      <c r="N104" s="1" t="s">
        <v>544</v>
      </c>
      <c r="O104" s="1" t="s">
        <v>497</v>
      </c>
      <c r="P104" s="1" t="s">
        <v>378</v>
      </c>
      <c r="Q104" s="1" t="s">
        <v>378</v>
      </c>
      <c r="R104" s="1" t="s">
        <v>378</v>
      </c>
      <c r="S104" s="1" t="s">
        <v>545</v>
      </c>
      <c r="T104" s="1" t="s">
        <v>497</v>
      </c>
    </row>
    <row r="105" spans="2:20" ht="15" hidden="1" x14ac:dyDescent="0.15">
      <c r="B105" s="1" t="s">
        <v>300</v>
      </c>
      <c r="C105" s="1" t="s">
        <v>474</v>
      </c>
      <c r="D105" s="1" t="s">
        <v>475</v>
      </c>
      <c r="E105" s="1" t="s">
        <v>67</v>
      </c>
      <c r="F105" s="1" t="s">
        <v>191</v>
      </c>
      <c r="G105" s="1" t="s">
        <v>192</v>
      </c>
      <c r="H105" s="1" t="s">
        <v>206</v>
      </c>
      <c r="I105" s="1"/>
      <c r="J105" s="1"/>
      <c r="K105" s="1"/>
      <c r="L105" s="2"/>
      <c r="M105" s="1"/>
      <c r="N105" s="1"/>
      <c r="O105" s="1"/>
      <c r="P105" s="1"/>
      <c r="Q105" s="1"/>
      <c r="R105" s="1"/>
      <c r="S105" s="1"/>
      <c r="T105" s="1"/>
    </row>
    <row r="106" spans="2:20" ht="15" hidden="1" x14ac:dyDescent="0.15">
      <c r="B106" s="1" t="s">
        <v>300</v>
      </c>
      <c r="C106" s="1" t="s">
        <v>474</v>
      </c>
      <c r="D106" s="1" t="s">
        <v>475</v>
      </c>
      <c r="E106" s="1" t="s">
        <v>67</v>
      </c>
      <c r="F106" s="1" t="s">
        <v>191</v>
      </c>
      <c r="G106" s="1" t="s">
        <v>194</v>
      </c>
      <c r="H106" s="1" t="s">
        <v>207</v>
      </c>
      <c r="I106" s="1"/>
      <c r="J106" s="1"/>
      <c r="K106" s="1"/>
      <c r="L106" s="2"/>
      <c r="M106" s="1"/>
      <c r="N106" s="1"/>
      <c r="O106" s="1"/>
      <c r="P106" s="1"/>
      <c r="Q106" s="1"/>
      <c r="R106" s="1"/>
      <c r="S106" s="1"/>
      <c r="T106" s="1"/>
    </row>
    <row r="107" spans="2:20" ht="15" hidden="1" x14ac:dyDescent="0.15">
      <c r="B107" s="1" t="s">
        <v>301</v>
      </c>
      <c r="C107" s="1" t="s">
        <v>474</v>
      </c>
      <c r="D107" s="1" t="s">
        <v>480</v>
      </c>
      <c r="E107" s="1" t="s">
        <v>68</v>
      </c>
      <c r="F107" s="1" t="s">
        <v>197</v>
      </c>
      <c r="G107" s="1"/>
      <c r="H107" s="1" t="s">
        <v>302</v>
      </c>
      <c r="I107" s="1"/>
      <c r="J107" s="1"/>
      <c r="K107" s="1"/>
      <c r="L107" s="2"/>
      <c r="M107" s="1"/>
      <c r="N107" s="1"/>
      <c r="O107" s="1"/>
      <c r="P107" s="1"/>
      <c r="Q107" s="1"/>
      <c r="R107" s="1"/>
      <c r="S107" s="1"/>
      <c r="T107" s="1"/>
    </row>
    <row r="108" spans="2:20" ht="30" hidden="1" x14ac:dyDescent="0.15">
      <c r="B108" s="1" t="s">
        <v>303</v>
      </c>
      <c r="C108" s="1" t="s">
        <v>472</v>
      </c>
      <c r="D108" s="1" t="s">
        <v>481</v>
      </c>
      <c r="E108" s="1" t="s">
        <v>69</v>
      </c>
      <c r="F108" s="1" t="s">
        <v>197</v>
      </c>
      <c r="G108" s="1"/>
      <c r="H108" s="1" t="s">
        <v>251</v>
      </c>
      <c r="I108" s="1"/>
      <c r="J108" s="1"/>
      <c r="K108" s="1"/>
      <c r="L108" s="2"/>
      <c r="M108" s="1"/>
      <c r="N108" s="1"/>
      <c r="O108" s="1"/>
      <c r="P108" s="1"/>
      <c r="Q108" s="1"/>
      <c r="R108" s="1"/>
      <c r="S108" s="1"/>
      <c r="T108" s="1"/>
    </row>
    <row r="109" spans="2:20" ht="30" hidden="1" x14ac:dyDescent="0.15">
      <c r="B109" s="1" t="s">
        <v>304</v>
      </c>
      <c r="C109" s="1" t="s">
        <v>472</v>
      </c>
      <c r="D109" s="1" t="s">
        <v>481</v>
      </c>
      <c r="E109" s="1" t="s">
        <v>70</v>
      </c>
      <c r="F109" s="1" t="s">
        <v>197</v>
      </c>
      <c r="G109" s="1"/>
      <c r="H109" s="1" t="s">
        <v>305</v>
      </c>
      <c r="I109" s="1"/>
      <c r="J109" s="1"/>
      <c r="K109" s="1"/>
      <c r="L109" s="2"/>
      <c r="M109" s="1"/>
      <c r="N109" s="1"/>
      <c r="O109" s="1"/>
      <c r="P109" s="1"/>
      <c r="Q109" s="1"/>
      <c r="R109" s="1"/>
      <c r="S109" s="1"/>
      <c r="T109" s="1"/>
    </row>
    <row r="110" spans="2:20" ht="15" hidden="1" x14ac:dyDescent="0.15">
      <c r="B110" s="1" t="s">
        <v>306</v>
      </c>
      <c r="C110" s="1" t="s">
        <v>474</v>
      </c>
      <c r="D110" s="1" t="s">
        <v>476</v>
      </c>
      <c r="E110" s="1" t="s">
        <v>71</v>
      </c>
      <c r="F110" s="1" t="s">
        <v>197</v>
      </c>
      <c r="G110" s="1"/>
      <c r="H110" s="1" t="s">
        <v>204</v>
      </c>
      <c r="I110" s="1"/>
      <c r="J110" s="1"/>
      <c r="K110" s="1"/>
      <c r="L110" s="2"/>
      <c r="M110" s="1"/>
      <c r="N110" s="1"/>
      <c r="O110" s="1"/>
      <c r="P110" s="1"/>
      <c r="Q110" s="1"/>
      <c r="R110" s="1"/>
      <c r="S110" s="1"/>
      <c r="T110" s="1"/>
    </row>
    <row r="111" spans="2:20" ht="15" hidden="1" x14ac:dyDescent="0.15">
      <c r="B111" s="1" t="s">
        <v>307</v>
      </c>
      <c r="C111" s="1" t="s">
        <v>474</v>
      </c>
      <c r="D111" s="1" t="s">
        <v>475</v>
      </c>
      <c r="E111" s="1" t="s">
        <v>308</v>
      </c>
      <c r="F111" s="1" t="s">
        <v>191</v>
      </c>
      <c r="G111" s="1" t="s">
        <v>192</v>
      </c>
      <c r="H111" s="1" t="s">
        <v>209</v>
      </c>
      <c r="I111" s="1"/>
      <c r="J111" s="1"/>
      <c r="K111" s="1"/>
      <c r="L111" s="2"/>
      <c r="M111" s="1"/>
      <c r="N111" s="1"/>
      <c r="O111" s="1"/>
      <c r="P111" s="1"/>
      <c r="Q111" s="1"/>
      <c r="R111" s="1"/>
      <c r="S111" s="1"/>
      <c r="T111" s="1"/>
    </row>
    <row r="112" spans="2:20" ht="15" hidden="1" x14ac:dyDescent="0.15">
      <c r="B112" s="1" t="s">
        <v>307</v>
      </c>
      <c r="C112" s="1" t="s">
        <v>474</v>
      </c>
      <c r="D112" s="1" t="s">
        <v>475</v>
      </c>
      <c r="E112" s="1" t="s">
        <v>308</v>
      </c>
      <c r="F112" s="1" t="s">
        <v>191</v>
      </c>
      <c r="G112" s="1" t="s">
        <v>194</v>
      </c>
      <c r="H112" s="1" t="s">
        <v>207</v>
      </c>
      <c r="I112" s="1"/>
      <c r="J112" s="1"/>
      <c r="K112" s="1"/>
      <c r="L112" s="2"/>
      <c r="M112" s="1"/>
      <c r="N112" s="1"/>
      <c r="O112" s="1"/>
      <c r="P112" s="1"/>
      <c r="Q112" s="1"/>
      <c r="R112" s="1"/>
      <c r="S112" s="1"/>
      <c r="T112" s="1"/>
    </row>
    <row r="113" spans="2:20" ht="15" hidden="1" x14ac:dyDescent="0.15">
      <c r="B113" s="1" t="s">
        <v>309</v>
      </c>
      <c r="C113" s="1" t="s">
        <v>474</v>
      </c>
      <c r="D113" s="1" t="s">
        <v>480</v>
      </c>
      <c r="E113" s="1" t="s">
        <v>72</v>
      </c>
      <c r="F113" s="1" t="s">
        <v>197</v>
      </c>
      <c r="G113" s="1"/>
      <c r="H113" s="1" t="s">
        <v>310</v>
      </c>
      <c r="I113" s="1"/>
      <c r="J113" s="1"/>
      <c r="K113" s="1"/>
      <c r="L113" s="2"/>
      <c r="M113" s="1"/>
      <c r="N113" s="1"/>
      <c r="O113" s="1"/>
      <c r="P113" s="1"/>
      <c r="Q113" s="1"/>
      <c r="R113" s="1"/>
      <c r="S113" s="1"/>
      <c r="T113" s="1"/>
    </row>
    <row r="114" spans="2:20" ht="120" x14ac:dyDescent="0.15">
      <c r="B114" s="1" t="s">
        <v>311</v>
      </c>
      <c r="C114" s="1" t="s">
        <v>467</v>
      </c>
      <c r="D114" s="1" t="s">
        <v>468</v>
      </c>
      <c r="E114" s="1" t="s">
        <v>73</v>
      </c>
      <c r="F114" s="1" t="s">
        <v>197</v>
      </c>
      <c r="G114" s="1"/>
      <c r="H114" s="1" t="s">
        <v>204</v>
      </c>
      <c r="I114" s="4" t="s">
        <v>498</v>
      </c>
      <c r="J114" s="4" t="s">
        <v>546</v>
      </c>
      <c r="K114" s="4" t="s">
        <v>547</v>
      </c>
      <c r="L114" s="4" t="s">
        <v>548</v>
      </c>
      <c r="M114" s="4" t="s">
        <v>378</v>
      </c>
      <c r="N114" s="4" t="s">
        <v>496</v>
      </c>
      <c r="O114" s="4" t="s">
        <v>497</v>
      </c>
      <c r="P114" s="4" t="s">
        <v>497</v>
      </c>
      <c r="Q114" s="4" t="s">
        <v>378</v>
      </c>
      <c r="R114" s="4" t="s">
        <v>497</v>
      </c>
      <c r="S114" s="4"/>
      <c r="T114" s="4" t="s">
        <v>497</v>
      </c>
    </row>
    <row r="115" spans="2:20" ht="15" hidden="1" x14ac:dyDescent="0.15">
      <c r="B115" s="1" t="s">
        <v>312</v>
      </c>
      <c r="C115" s="1" t="s">
        <v>467</v>
      </c>
      <c r="D115" s="1" t="s">
        <v>488</v>
      </c>
      <c r="E115" s="1" t="s">
        <v>74</v>
      </c>
      <c r="F115" s="1" t="s">
        <v>197</v>
      </c>
      <c r="G115" s="1"/>
      <c r="H115" s="1" t="s">
        <v>196</v>
      </c>
      <c r="I115" s="1"/>
      <c r="J115" s="1"/>
      <c r="K115" s="1"/>
      <c r="L115" s="2"/>
      <c r="M115" s="1"/>
      <c r="N115" s="1"/>
      <c r="O115" s="1"/>
      <c r="P115" s="1"/>
      <c r="Q115" s="1"/>
      <c r="R115" s="1"/>
      <c r="S115" s="1"/>
      <c r="T115" s="1"/>
    </row>
    <row r="116" spans="2:20" ht="30" x14ac:dyDescent="0.15">
      <c r="B116" s="1" t="s">
        <v>313</v>
      </c>
      <c r="C116" s="1" t="s">
        <v>465</v>
      </c>
      <c r="D116" s="1" t="s">
        <v>466</v>
      </c>
      <c r="E116" s="1" t="s">
        <v>75</v>
      </c>
      <c r="F116" s="1" t="s">
        <v>191</v>
      </c>
      <c r="G116" s="1" t="s">
        <v>194</v>
      </c>
      <c r="H116" s="1" t="s">
        <v>314</v>
      </c>
      <c r="I116" s="1" t="s">
        <v>493</v>
      </c>
      <c r="J116" s="1" t="s">
        <v>502</v>
      </c>
      <c r="K116" s="1" t="s">
        <v>549</v>
      </c>
      <c r="L116" s="2" t="s">
        <v>496</v>
      </c>
      <c r="M116" s="1" t="s">
        <v>497</v>
      </c>
      <c r="N116" s="1" t="s">
        <v>550</v>
      </c>
      <c r="O116" s="1" t="s">
        <v>497</v>
      </c>
      <c r="P116" s="1" t="s">
        <v>497</v>
      </c>
      <c r="Q116" s="1" t="s">
        <v>378</v>
      </c>
      <c r="R116" s="1" t="s">
        <v>378</v>
      </c>
      <c r="S116" s="1"/>
      <c r="T116" s="1" t="s">
        <v>511</v>
      </c>
    </row>
    <row r="117" spans="2:20" ht="30" x14ac:dyDescent="0.15">
      <c r="B117" s="1" t="s">
        <v>313</v>
      </c>
      <c r="C117" s="1" t="s">
        <v>465</v>
      </c>
      <c r="D117" s="1" t="s">
        <v>466</v>
      </c>
      <c r="E117" s="1" t="s">
        <v>75</v>
      </c>
      <c r="F117" s="1" t="s">
        <v>191</v>
      </c>
      <c r="G117" s="1" t="s">
        <v>192</v>
      </c>
      <c r="H117" s="1" t="s">
        <v>190</v>
      </c>
      <c r="I117" s="1" t="s">
        <v>493</v>
      </c>
      <c r="J117" s="1" t="s">
        <v>502</v>
      </c>
      <c r="K117" s="1" t="s">
        <v>549</v>
      </c>
      <c r="L117" s="2" t="s">
        <v>496</v>
      </c>
      <c r="M117" s="1" t="s">
        <v>497</v>
      </c>
      <c r="N117" s="1" t="s">
        <v>550</v>
      </c>
      <c r="O117" s="1" t="s">
        <v>497</v>
      </c>
      <c r="P117" s="1" t="s">
        <v>497</v>
      </c>
      <c r="Q117" s="1" t="s">
        <v>378</v>
      </c>
      <c r="R117" s="1" t="s">
        <v>378</v>
      </c>
      <c r="S117" s="1"/>
      <c r="T117" s="1" t="s">
        <v>511</v>
      </c>
    </row>
    <row r="118" spans="2:20" ht="15" hidden="1" x14ac:dyDescent="0.15">
      <c r="B118" s="1" t="s">
        <v>315</v>
      </c>
      <c r="C118" s="1" t="s">
        <v>465</v>
      </c>
      <c r="D118" s="1" t="s">
        <v>482</v>
      </c>
      <c r="E118" s="1" t="s">
        <v>76</v>
      </c>
      <c r="F118" s="1" t="s">
        <v>197</v>
      </c>
      <c r="G118" s="1"/>
      <c r="H118" s="1" t="s">
        <v>206</v>
      </c>
      <c r="I118" s="1"/>
      <c r="J118" s="1"/>
      <c r="K118" s="1"/>
      <c r="L118" s="2"/>
      <c r="M118" s="1"/>
      <c r="N118" s="1"/>
      <c r="O118" s="1"/>
      <c r="P118" s="1"/>
      <c r="Q118" s="1"/>
      <c r="R118" s="1"/>
      <c r="S118" s="1"/>
      <c r="T118" s="1"/>
    </row>
    <row r="119" spans="2:20" ht="15" hidden="1" x14ac:dyDescent="0.15">
      <c r="B119" s="1" t="s">
        <v>316</v>
      </c>
      <c r="C119" s="1" t="s">
        <v>465</v>
      </c>
      <c r="D119" s="1" t="s">
        <v>466</v>
      </c>
      <c r="E119" s="1" t="s">
        <v>317</v>
      </c>
      <c r="F119" s="1" t="s">
        <v>197</v>
      </c>
      <c r="G119" s="1"/>
      <c r="H119" s="1" t="s">
        <v>318</v>
      </c>
      <c r="I119" s="1"/>
      <c r="J119" s="1"/>
      <c r="K119" s="1"/>
      <c r="L119" s="2"/>
      <c r="M119" s="1"/>
      <c r="N119" s="1"/>
      <c r="O119" s="1"/>
      <c r="P119" s="1"/>
      <c r="Q119" s="1"/>
      <c r="R119" s="1"/>
      <c r="S119" s="1"/>
      <c r="T119" s="1"/>
    </row>
    <row r="120" spans="2:20" ht="45" hidden="1" x14ac:dyDescent="0.15">
      <c r="B120" s="1" t="s">
        <v>319</v>
      </c>
      <c r="C120" s="1" t="s">
        <v>469</v>
      </c>
      <c r="D120" s="1" t="s">
        <v>479</v>
      </c>
      <c r="E120" s="1" t="s">
        <v>77</v>
      </c>
      <c r="F120" s="1" t="s">
        <v>197</v>
      </c>
      <c r="G120" s="1"/>
      <c r="H120" s="1" t="s">
        <v>320</v>
      </c>
      <c r="I120" s="1"/>
      <c r="J120" s="1"/>
      <c r="K120" s="1"/>
      <c r="L120" s="2"/>
      <c r="M120" s="1"/>
      <c r="N120" s="1"/>
      <c r="O120" s="1"/>
      <c r="P120" s="1"/>
      <c r="Q120" s="1"/>
      <c r="R120" s="1"/>
      <c r="S120" s="1"/>
      <c r="T120" s="1"/>
    </row>
    <row r="121" spans="2:20" ht="15" hidden="1" x14ac:dyDescent="0.15">
      <c r="B121" s="1" t="s">
        <v>321</v>
      </c>
      <c r="C121" s="1" t="s">
        <v>467</v>
      </c>
      <c r="D121" s="1" t="s">
        <v>471</v>
      </c>
      <c r="E121" s="1" t="s">
        <v>78</v>
      </c>
      <c r="F121" s="1" t="s">
        <v>191</v>
      </c>
      <c r="G121" s="1" t="s">
        <v>192</v>
      </c>
      <c r="H121" s="1" t="s">
        <v>206</v>
      </c>
      <c r="I121" s="1"/>
      <c r="J121" s="1"/>
      <c r="K121" s="1"/>
      <c r="L121" s="2"/>
      <c r="M121" s="1"/>
      <c r="N121" s="1"/>
      <c r="O121" s="1"/>
      <c r="P121" s="1"/>
      <c r="Q121" s="1"/>
      <c r="R121" s="1"/>
      <c r="S121" s="1"/>
      <c r="T121" s="1"/>
    </row>
    <row r="122" spans="2:20" ht="15" hidden="1" x14ac:dyDescent="0.15">
      <c r="B122" s="1" t="s">
        <v>321</v>
      </c>
      <c r="C122" s="1" t="s">
        <v>467</v>
      </c>
      <c r="D122" s="1" t="s">
        <v>471</v>
      </c>
      <c r="E122" s="1" t="s">
        <v>78</v>
      </c>
      <c r="F122" s="1" t="s">
        <v>191</v>
      </c>
      <c r="G122" s="1" t="s">
        <v>194</v>
      </c>
      <c r="H122" s="1" t="s">
        <v>207</v>
      </c>
      <c r="I122" s="1"/>
      <c r="J122" s="1"/>
      <c r="K122" s="1"/>
      <c r="L122" s="2"/>
      <c r="M122" s="1"/>
      <c r="N122" s="1"/>
      <c r="O122" s="1"/>
      <c r="P122" s="1"/>
      <c r="Q122" s="1"/>
      <c r="R122" s="1"/>
      <c r="S122" s="1"/>
      <c r="T122" s="1"/>
    </row>
    <row r="123" spans="2:20" ht="45" hidden="1" x14ac:dyDescent="0.15">
      <c r="B123" s="1" t="s">
        <v>322</v>
      </c>
      <c r="C123" s="1" t="s">
        <v>469</v>
      </c>
      <c r="D123" s="1" t="s">
        <v>479</v>
      </c>
      <c r="E123" s="1" t="s">
        <v>79</v>
      </c>
      <c r="F123" s="1" t="s">
        <v>197</v>
      </c>
      <c r="G123" s="1"/>
      <c r="H123" s="1" t="s">
        <v>196</v>
      </c>
      <c r="I123" s="1"/>
      <c r="J123" s="1"/>
      <c r="K123" s="1"/>
      <c r="L123" s="2"/>
      <c r="M123" s="1"/>
      <c r="N123" s="1"/>
      <c r="O123" s="1"/>
      <c r="P123" s="1"/>
      <c r="Q123" s="1"/>
      <c r="R123" s="1"/>
      <c r="S123" s="1"/>
      <c r="T123" s="1"/>
    </row>
    <row r="124" spans="2:20" ht="15" hidden="1" x14ac:dyDescent="0.15">
      <c r="B124" s="1" t="s">
        <v>323</v>
      </c>
      <c r="C124" s="1" t="s">
        <v>467</v>
      </c>
      <c r="D124" s="1" t="s">
        <v>487</v>
      </c>
      <c r="E124" s="1" t="s">
        <v>80</v>
      </c>
      <c r="F124" s="1" t="s">
        <v>191</v>
      </c>
      <c r="G124" s="1" t="s">
        <v>192</v>
      </c>
      <c r="H124" s="1" t="s">
        <v>209</v>
      </c>
      <c r="I124" s="1"/>
      <c r="J124" s="1"/>
      <c r="K124" s="1"/>
      <c r="L124" s="2"/>
      <c r="M124" s="1"/>
      <c r="N124" s="1"/>
      <c r="O124" s="1"/>
      <c r="P124" s="1"/>
      <c r="Q124" s="1"/>
      <c r="R124" s="1"/>
      <c r="S124" s="1"/>
      <c r="T124" s="1"/>
    </row>
    <row r="125" spans="2:20" ht="15" hidden="1" x14ac:dyDescent="0.15">
      <c r="B125" s="1" t="s">
        <v>323</v>
      </c>
      <c r="C125" s="1" t="s">
        <v>467</v>
      </c>
      <c r="D125" s="1" t="s">
        <v>487</v>
      </c>
      <c r="E125" s="1" t="s">
        <v>80</v>
      </c>
      <c r="F125" s="1" t="s">
        <v>191</v>
      </c>
      <c r="G125" s="1" t="s">
        <v>194</v>
      </c>
      <c r="H125" s="1" t="s">
        <v>207</v>
      </c>
      <c r="I125" s="1"/>
      <c r="J125" s="1"/>
      <c r="K125" s="1"/>
      <c r="L125" s="2"/>
      <c r="M125" s="1"/>
      <c r="N125" s="1"/>
      <c r="O125" s="1"/>
      <c r="P125" s="1"/>
      <c r="Q125" s="1"/>
      <c r="R125" s="1"/>
      <c r="S125" s="1"/>
      <c r="T125" s="1"/>
    </row>
    <row r="126" spans="2:20" ht="15" hidden="1" x14ac:dyDescent="0.15">
      <c r="B126" s="1" t="s">
        <v>324</v>
      </c>
      <c r="C126" s="1" t="s">
        <v>474</v>
      </c>
      <c r="D126" s="1" t="s">
        <v>475</v>
      </c>
      <c r="E126" s="1" t="s">
        <v>81</v>
      </c>
      <c r="F126" s="1" t="s">
        <v>191</v>
      </c>
      <c r="G126" s="1" t="s">
        <v>192</v>
      </c>
      <c r="H126" s="1" t="s">
        <v>206</v>
      </c>
      <c r="I126" s="1"/>
      <c r="J126" s="1"/>
      <c r="K126" s="1"/>
      <c r="L126" s="2"/>
      <c r="M126" s="1"/>
      <c r="N126" s="1"/>
      <c r="O126" s="1"/>
      <c r="P126" s="1"/>
      <c r="Q126" s="1"/>
      <c r="R126" s="1"/>
      <c r="S126" s="1"/>
      <c r="T126" s="1"/>
    </row>
    <row r="127" spans="2:20" ht="15" hidden="1" x14ac:dyDescent="0.15">
      <c r="B127" s="1" t="s">
        <v>324</v>
      </c>
      <c r="C127" s="1" t="s">
        <v>474</v>
      </c>
      <c r="D127" s="1" t="s">
        <v>475</v>
      </c>
      <c r="E127" s="1" t="s">
        <v>81</v>
      </c>
      <c r="F127" s="1" t="s">
        <v>191</v>
      </c>
      <c r="G127" s="1" t="s">
        <v>194</v>
      </c>
      <c r="H127" s="1" t="s">
        <v>207</v>
      </c>
      <c r="I127" s="1"/>
      <c r="J127" s="1"/>
      <c r="K127" s="1"/>
      <c r="L127" s="2"/>
      <c r="M127" s="1"/>
      <c r="N127" s="1"/>
      <c r="O127" s="1"/>
      <c r="P127" s="1"/>
      <c r="Q127" s="1"/>
      <c r="R127" s="1"/>
      <c r="S127" s="1"/>
      <c r="T127" s="1"/>
    </row>
    <row r="128" spans="2:20" ht="356" x14ac:dyDescent="0.15">
      <c r="B128" s="1" t="s">
        <v>325</v>
      </c>
      <c r="C128" s="1" t="s">
        <v>465</v>
      </c>
      <c r="D128" s="1" t="s">
        <v>485</v>
      </c>
      <c r="E128" s="1" t="s">
        <v>82</v>
      </c>
      <c r="F128" s="1" t="s">
        <v>191</v>
      </c>
      <c r="G128" s="1" t="s">
        <v>194</v>
      </c>
      <c r="H128" s="1" t="s">
        <v>326</v>
      </c>
      <c r="I128" s="4" t="s">
        <v>493</v>
      </c>
      <c r="J128" s="4" t="s">
        <v>551</v>
      </c>
      <c r="K128" s="4" t="s">
        <v>552</v>
      </c>
      <c r="L128" s="4" t="s">
        <v>553</v>
      </c>
      <c r="M128" s="4" t="s">
        <v>497</v>
      </c>
      <c r="N128" s="4" t="s">
        <v>554</v>
      </c>
      <c r="O128" s="4" t="s">
        <v>497</v>
      </c>
      <c r="P128" s="4" t="s">
        <v>497</v>
      </c>
      <c r="Q128" s="4" t="s">
        <v>378</v>
      </c>
      <c r="R128" s="4" t="s">
        <v>378</v>
      </c>
      <c r="S128" s="4" t="s">
        <v>555</v>
      </c>
      <c r="T128" s="4" t="s">
        <v>497</v>
      </c>
    </row>
    <row r="129" spans="2:20" ht="60" x14ac:dyDescent="0.15">
      <c r="B129" s="1" t="s">
        <v>325</v>
      </c>
      <c r="C129" s="1" t="s">
        <v>465</v>
      </c>
      <c r="D129" s="1" t="s">
        <v>485</v>
      </c>
      <c r="E129" s="1" t="s">
        <v>82</v>
      </c>
      <c r="F129" s="1" t="s">
        <v>191</v>
      </c>
      <c r="G129" s="1" t="s">
        <v>192</v>
      </c>
      <c r="H129" s="1" t="s">
        <v>206</v>
      </c>
      <c r="I129" s="4" t="s">
        <v>498</v>
      </c>
      <c r="J129" s="4" t="s">
        <v>505</v>
      </c>
      <c r="K129" s="4" t="s">
        <v>556</v>
      </c>
      <c r="L129" s="4" t="s">
        <v>496</v>
      </c>
      <c r="M129" s="4" t="s">
        <v>497</v>
      </c>
      <c r="N129" s="4" t="s">
        <v>557</v>
      </c>
      <c r="O129" s="4" t="s">
        <v>497</v>
      </c>
      <c r="P129" s="4" t="s">
        <v>497</v>
      </c>
      <c r="Q129" s="4" t="s">
        <v>497</v>
      </c>
      <c r="R129" s="4" t="s">
        <v>378</v>
      </c>
      <c r="S129" s="4"/>
      <c r="T129" s="4" t="s">
        <v>497</v>
      </c>
    </row>
    <row r="130" spans="2:20" ht="45" hidden="1" x14ac:dyDescent="0.15">
      <c r="B130" s="1" t="s">
        <v>327</v>
      </c>
      <c r="C130" s="1" t="s">
        <v>469</v>
      </c>
      <c r="D130" s="1" t="s">
        <v>479</v>
      </c>
      <c r="E130" s="1" t="s">
        <v>83</v>
      </c>
      <c r="F130" s="1" t="s">
        <v>191</v>
      </c>
      <c r="G130" s="1" t="s">
        <v>192</v>
      </c>
      <c r="H130" s="1" t="s">
        <v>206</v>
      </c>
      <c r="I130" s="1"/>
      <c r="J130" s="1"/>
      <c r="K130" s="1"/>
      <c r="L130" s="2"/>
      <c r="M130" s="1"/>
      <c r="N130" s="1"/>
      <c r="O130" s="1"/>
      <c r="P130" s="1"/>
      <c r="Q130" s="1"/>
      <c r="R130" s="1"/>
      <c r="S130" s="1"/>
      <c r="T130" s="1"/>
    </row>
    <row r="131" spans="2:20" ht="45" hidden="1" x14ac:dyDescent="0.15">
      <c r="B131" s="1" t="s">
        <v>327</v>
      </c>
      <c r="C131" s="1" t="s">
        <v>469</v>
      </c>
      <c r="D131" s="1" t="s">
        <v>479</v>
      </c>
      <c r="E131" s="1" t="s">
        <v>83</v>
      </c>
      <c r="F131" s="1" t="s">
        <v>191</v>
      </c>
      <c r="G131" s="1" t="s">
        <v>194</v>
      </c>
      <c r="H131" s="1" t="s">
        <v>207</v>
      </c>
      <c r="I131" s="1"/>
      <c r="J131" s="1"/>
      <c r="K131" s="1"/>
      <c r="L131" s="2"/>
      <c r="M131" s="1"/>
      <c r="N131" s="1"/>
      <c r="O131" s="1"/>
      <c r="P131" s="1"/>
      <c r="Q131" s="1"/>
      <c r="R131" s="1"/>
      <c r="S131" s="1"/>
      <c r="T131" s="1"/>
    </row>
    <row r="132" spans="2:20" ht="15" hidden="1" x14ac:dyDescent="0.15">
      <c r="B132" s="1" t="s">
        <v>328</v>
      </c>
      <c r="C132" s="1" t="s">
        <v>465</v>
      </c>
      <c r="D132" s="1" t="s">
        <v>490</v>
      </c>
      <c r="E132" s="1" t="s">
        <v>84</v>
      </c>
      <c r="F132" s="1" t="s">
        <v>191</v>
      </c>
      <c r="G132" s="1" t="s">
        <v>192</v>
      </c>
      <c r="H132" s="1" t="s">
        <v>206</v>
      </c>
      <c r="I132" s="1"/>
      <c r="J132" s="1"/>
      <c r="K132" s="1"/>
      <c r="L132" s="2"/>
      <c r="M132" s="1"/>
      <c r="N132" s="1"/>
      <c r="O132" s="1"/>
      <c r="P132" s="1"/>
      <c r="Q132" s="1"/>
      <c r="R132" s="1"/>
      <c r="S132" s="1"/>
      <c r="T132" s="1"/>
    </row>
    <row r="133" spans="2:20" ht="15" hidden="1" x14ac:dyDescent="0.15">
      <c r="B133" s="1" t="s">
        <v>328</v>
      </c>
      <c r="C133" s="1" t="s">
        <v>465</v>
      </c>
      <c r="D133" s="1" t="s">
        <v>490</v>
      </c>
      <c r="E133" s="1" t="s">
        <v>84</v>
      </c>
      <c r="F133" s="1" t="s">
        <v>191</v>
      </c>
      <c r="G133" s="1" t="s">
        <v>194</v>
      </c>
      <c r="H133" s="1" t="s">
        <v>207</v>
      </c>
      <c r="I133" s="1"/>
      <c r="J133" s="1"/>
      <c r="K133" s="1"/>
      <c r="L133" s="2"/>
      <c r="M133" s="1"/>
      <c r="N133" s="1"/>
      <c r="O133" s="1"/>
      <c r="P133" s="1"/>
      <c r="Q133" s="1"/>
      <c r="R133" s="1"/>
      <c r="S133" s="1"/>
      <c r="T133" s="1"/>
    </row>
    <row r="134" spans="2:20" ht="60" x14ac:dyDescent="0.15">
      <c r="B134" s="1" t="s">
        <v>329</v>
      </c>
      <c r="C134" s="1" t="s">
        <v>472</v>
      </c>
      <c r="D134" s="1" t="s">
        <v>486</v>
      </c>
      <c r="E134" s="1" t="s">
        <v>85</v>
      </c>
      <c r="F134" s="1" t="s">
        <v>191</v>
      </c>
      <c r="G134" s="1" t="s">
        <v>192</v>
      </c>
      <c r="H134" s="1" t="s">
        <v>204</v>
      </c>
      <c r="I134" s="4" t="s">
        <v>493</v>
      </c>
      <c r="J134" s="4" t="s">
        <v>558</v>
      </c>
      <c r="K134" s="4" t="s">
        <v>559</v>
      </c>
      <c r="L134" s="4" t="s">
        <v>496</v>
      </c>
      <c r="M134" s="4" t="s">
        <v>497</v>
      </c>
      <c r="N134" s="4" t="s">
        <v>499</v>
      </c>
      <c r="O134" s="4" t="s">
        <v>497</v>
      </c>
      <c r="P134" s="4" t="s">
        <v>497</v>
      </c>
      <c r="Q134" s="4" t="s">
        <v>378</v>
      </c>
      <c r="R134" s="4" t="s">
        <v>497</v>
      </c>
      <c r="S134" s="4"/>
      <c r="T134" s="4" t="s">
        <v>511</v>
      </c>
    </row>
    <row r="135" spans="2:20" ht="60" x14ac:dyDescent="0.15">
      <c r="B135" s="1" t="s">
        <v>329</v>
      </c>
      <c r="C135" s="1" t="s">
        <v>472</v>
      </c>
      <c r="D135" s="1" t="s">
        <v>486</v>
      </c>
      <c r="E135" s="1" t="s">
        <v>85</v>
      </c>
      <c r="F135" s="1" t="s">
        <v>191</v>
      </c>
      <c r="G135" s="1" t="s">
        <v>194</v>
      </c>
      <c r="H135" s="1" t="s">
        <v>207</v>
      </c>
      <c r="I135" s="4" t="s">
        <v>493</v>
      </c>
      <c r="J135" s="4" t="s">
        <v>558</v>
      </c>
      <c r="K135" s="4" t="s">
        <v>559</v>
      </c>
      <c r="L135" s="4" t="s">
        <v>496</v>
      </c>
      <c r="M135" s="4" t="s">
        <v>497</v>
      </c>
      <c r="N135" s="4" t="s">
        <v>499</v>
      </c>
      <c r="O135" s="4" t="s">
        <v>497</v>
      </c>
      <c r="P135" s="4" t="s">
        <v>497</v>
      </c>
      <c r="Q135" s="4" t="s">
        <v>378</v>
      </c>
      <c r="R135" s="4" t="s">
        <v>497</v>
      </c>
      <c r="S135" s="4"/>
      <c r="T135" s="4" t="s">
        <v>511</v>
      </c>
    </row>
    <row r="136" spans="2:20" ht="15" hidden="1" x14ac:dyDescent="0.15">
      <c r="B136" s="1" t="s">
        <v>330</v>
      </c>
      <c r="C136" s="1" t="s">
        <v>477</v>
      </c>
      <c r="D136" s="1" t="s">
        <v>489</v>
      </c>
      <c r="E136" s="1" t="s">
        <v>86</v>
      </c>
      <c r="F136" s="1" t="s">
        <v>197</v>
      </c>
      <c r="G136" s="1"/>
      <c r="H136" s="1" t="s">
        <v>217</v>
      </c>
      <c r="I136" s="1"/>
      <c r="J136" s="1"/>
      <c r="K136" s="1"/>
      <c r="L136" s="2"/>
      <c r="M136" s="1"/>
      <c r="N136" s="1"/>
      <c r="O136" s="1"/>
      <c r="P136" s="1"/>
      <c r="Q136" s="1"/>
      <c r="R136" s="1"/>
      <c r="S136" s="1"/>
      <c r="T136" s="1"/>
    </row>
    <row r="137" spans="2:20" ht="45" x14ac:dyDescent="0.15">
      <c r="B137" s="1" t="s">
        <v>331</v>
      </c>
      <c r="C137" s="1" t="s">
        <v>469</v>
      </c>
      <c r="D137" s="1" t="s">
        <v>479</v>
      </c>
      <c r="E137" s="1" t="s">
        <v>87</v>
      </c>
      <c r="F137" s="1" t="s">
        <v>197</v>
      </c>
      <c r="G137" s="1"/>
      <c r="H137" s="1" t="s">
        <v>204</v>
      </c>
      <c r="I137" s="1" t="s">
        <v>498</v>
      </c>
      <c r="J137" s="1" t="s">
        <v>502</v>
      </c>
      <c r="K137" s="1" t="s">
        <v>496</v>
      </c>
      <c r="L137" s="2" t="s">
        <v>496</v>
      </c>
      <c r="M137" s="1" t="s">
        <v>497</v>
      </c>
      <c r="N137" s="1" t="s">
        <v>550</v>
      </c>
      <c r="O137" s="1" t="s">
        <v>497</v>
      </c>
      <c r="P137" s="1" t="s">
        <v>378</v>
      </c>
      <c r="Q137" s="1" t="s">
        <v>497</v>
      </c>
      <c r="R137" s="1" t="s">
        <v>497</v>
      </c>
      <c r="S137" s="1"/>
      <c r="T137" s="1" t="s">
        <v>497</v>
      </c>
    </row>
    <row r="138" spans="2:20" ht="15" hidden="1" x14ac:dyDescent="0.15">
      <c r="B138" s="1" t="s">
        <v>332</v>
      </c>
      <c r="C138" s="1" t="s">
        <v>465</v>
      </c>
      <c r="D138" s="1" t="s">
        <v>490</v>
      </c>
      <c r="E138" s="1" t="s">
        <v>88</v>
      </c>
      <c r="F138" s="1" t="s">
        <v>197</v>
      </c>
      <c r="G138" s="1"/>
      <c r="H138" s="1" t="s">
        <v>333</v>
      </c>
      <c r="I138" s="1"/>
      <c r="J138" s="1"/>
      <c r="K138" s="1"/>
      <c r="L138" s="2"/>
      <c r="M138" s="1"/>
      <c r="N138" s="1"/>
      <c r="O138" s="1"/>
      <c r="P138" s="1"/>
      <c r="Q138" s="1"/>
      <c r="R138" s="1"/>
      <c r="S138" s="1"/>
      <c r="T138" s="1"/>
    </row>
    <row r="139" spans="2:20" ht="30" hidden="1" x14ac:dyDescent="0.15">
      <c r="B139" s="1" t="s">
        <v>334</v>
      </c>
      <c r="C139" s="1" t="s">
        <v>465</v>
      </c>
      <c r="D139" s="1" t="s">
        <v>482</v>
      </c>
      <c r="E139" s="1" t="s">
        <v>89</v>
      </c>
      <c r="F139" s="1" t="s">
        <v>197</v>
      </c>
      <c r="G139" s="1"/>
      <c r="H139" s="1" t="s">
        <v>204</v>
      </c>
      <c r="I139" s="1"/>
      <c r="J139" s="1"/>
      <c r="K139" s="1"/>
      <c r="L139" s="2"/>
      <c r="M139" s="1"/>
      <c r="N139" s="1"/>
      <c r="O139" s="1"/>
      <c r="P139" s="1"/>
      <c r="Q139" s="1"/>
      <c r="R139" s="1"/>
      <c r="S139" s="1"/>
      <c r="T139" s="1"/>
    </row>
    <row r="140" spans="2:20" ht="30" hidden="1" x14ac:dyDescent="0.15">
      <c r="B140" s="1" t="s">
        <v>335</v>
      </c>
      <c r="C140" s="1" t="s">
        <v>467</v>
      </c>
      <c r="D140" s="1" t="s">
        <v>468</v>
      </c>
      <c r="E140" s="1" t="s">
        <v>90</v>
      </c>
      <c r="F140" s="1" t="s">
        <v>197</v>
      </c>
      <c r="G140" s="1"/>
      <c r="H140" s="1" t="s">
        <v>196</v>
      </c>
      <c r="I140" s="1"/>
      <c r="J140" s="1"/>
      <c r="K140" s="1"/>
      <c r="L140" s="2"/>
      <c r="M140" s="1"/>
      <c r="N140" s="1"/>
      <c r="O140" s="1"/>
      <c r="P140" s="1"/>
      <c r="Q140" s="1"/>
      <c r="R140" s="1"/>
      <c r="S140" s="1"/>
      <c r="T140" s="1"/>
    </row>
    <row r="141" spans="2:20" ht="45" hidden="1" x14ac:dyDescent="0.15">
      <c r="B141" s="1" t="s">
        <v>336</v>
      </c>
      <c r="C141" s="1" t="s">
        <v>469</v>
      </c>
      <c r="D141" s="1" t="s">
        <v>479</v>
      </c>
      <c r="E141" s="1" t="s">
        <v>91</v>
      </c>
      <c r="F141" s="1" t="s">
        <v>197</v>
      </c>
      <c r="G141" s="1"/>
      <c r="H141" s="1" t="s">
        <v>204</v>
      </c>
      <c r="I141" s="1"/>
      <c r="J141" s="1"/>
      <c r="K141" s="1"/>
      <c r="L141" s="2"/>
      <c r="M141" s="1"/>
      <c r="N141" s="1"/>
      <c r="O141" s="1"/>
      <c r="P141" s="1"/>
      <c r="Q141" s="1"/>
      <c r="R141" s="1"/>
      <c r="S141" s="1"/>
      <c r="T141" s="1"/>
    </row>
    <row r="142" spans="2:20" ht="30" hidden="1" x14ac:dyDescent="0.15">
      <c r="B142" s="1" t="s">
        <v>337</v>
      </c>
      <c r="C142" s="1" t="s">
        <v>472</v>
      </c>
      <c r="D142" s="1" t="s">
        <v>473</v>
      </c>
      <c r="E142" s="1" t="s">
        <v>92</v>
      </c>
      <c r="F142" s="1" t="s">
        <v>191</v>
      </c>
      <c r="G142" s="1" t="s">
        <v>192</v>
      </c>
      <c r="H142" s="1" t="s">
        <v>204</v>
      </c>
      <c r="I142" s="1"/>
      <c r="J142" s="1"/>
      <c r="K142" s="1"/>
      <c r="L142" s="2"/>
      <c r="M142" s="1"/>
      <c r="N142" s="1"/>
      <c r="O142" s="1"/>
      <c r="P142" s="1"/>
      <c r="Q142" s="1"/>
      <c r="R142" s="1"/>
      <c r="S142" s="1"/>
      <c r="T142" s="1"/>
    </row>
    <row r="143" spans="2:20" ht="30" hidden="1" x14ac:dyDescent="0.15">
      <c r="B143" s="1" t="s">
        <v>337</v>
      </c>
      <c r="C143" s="1" t="s">
        <v>472</v>
      </c>
      <c r="D143" s="1" t="s">
        <v>473</v>
      </c>
      <c r="E143" s="1" t="s">
        <v>92</v>
      </c>
      <c r="F143" s="1" t="s">
        <v>191</v>
      </c>
      <c r="G143" s="1" t="s">
        <v>194</v>
      </c>
      <c r="H143" s="1" t="s">
        <v>207</v>
      </c>
      <c r="I143" s="1"/>
      <c r="J143" s="1"/>
      <c r="K143" s="1"/>
      <c r="L143" s="2"/>
      <c r="M143" s="1"/>
      <c r="N143" s="1"/>
      <c r="O143" s="1"/>
      <c r="P143" s="1"/>
      <c r="Q143" s="1"/>
      <c r="R143" s="1"/>
      <c r="S143" s="1"/>
      <c r="T143" s="1"/>
    </row>
    <row r="144" spans="2:20" ht="30" hidden="1" x14ac:dyDescent="0.15">
      <c r="B144" s="1" t="s">
        <v>338</v>
      </c>
      <c r="C144" s="1" t="s">
        <v>472</v>
      </c>
      <c r="D144" s="1" t="s">
        <v>481</v>
      </c>
      <c r="E144" s="1" t="s">
        <v>93</v>
      </c>
      <c r="F144" s="1" t="s">
        <v>191</v>
      </c>
      <c r="G144" s="1" t="s">
        <v>192</v>
      </c>
      <c r="H144" s="1" t="s">
        <v>206</v>
      </c>
      <c r="I144" s="1"/>
      <c r="J144" s="1"/>
      <c r="K144" s="1"/>
      <c r="L144" s="2"/>
      <c r="M144" s="1"/>
      <c r="N144" s="1"/>
      <c r="O144" s="1"/>
      <c r="P144" s="1"/>
      <c r="Q144" s="1"/>
      <c r="R144" s="1"/>
      <c r="S144" s="1"/>
      <c r="T144" s="1"/>
    </row>
    <row r="145" spans="2:20" ht="30" hidden="1" x14ac:dyDescent="0.15">
      <c r="B145" s="1" t="s">
        <v>338</v>
      </c>
      <c r="C145" s="1" t="s">
        <v>472</v>
      </c>
      <c r="D145" s="1" t="s">
        <v>481</v>
      </c>
      <c r="E145" s="1" t="s">
        <v>93</v>
      </c>
      <c r="F145" s="1" t="s">
        <v>191</v>
      </c>
      <c r="G145" s="1" t="s">
        <v>194</v>
      </c>
      <c r="H145" s="1" t="s">
        <v>339</v>
      </c>
      <c r="I145" s="1"/>
      <c r="J145" s="1"/>
      <c r="K145" s="1"/>
      <c r="L145" s="2"/>
      <c r="M145" s="1"/>
      <c r="N145" s="1"/>
      <c r="O145" s="1"/>
      <c r="P145" s="1"/>
      <c r="Q145" s="1"/>
      <c r="R145" s="1"/>
      <c r="S145" s="1"/>
      <c r="T145" s="1"/>
    </row>
    <row r="146" spans="2:20" ht="45" hidden="1" x14ac:dyDescent="0.15">
      <c r="B146" s="1" t="s">
        <v>340</v>
      </c>
      <c r="C146" s="1" t="s">
        <v>469</v>
      </c>
      <c r="D146" s="1" t="s">
        <v>470</v>
      </c>
      <c r="E146" s="1" t="s">
        <v>94</v>
      </c>
      <c r="F146" s="1" t="s">
        <v>197</v>
      </c>
      <c r="G146" s="1"/>
      <c r="H146" s="1" t="s">
        <v>206</v>
      </c>
      <c r="I146" s="1"/>
      <c r="J146" s="1"/>
      <c r="K146" s="1"/>
      <c r="L146" s="2"/>
      <c r="M146" s="1"/>
      <c r="N146" s="1"/>
      <c r="O146" s="1"/>
      <c r="P146" s="1"/>
      <c r="Q146" s="1"/>
      <c r="R146" s="1"/>
      <c r="S146" s="1"/>
      <c r="T146" s="1"/>
    </row>
    <row r="147" spans="2:20" ht="15" hidden="1" x14ac:dyDescent="0.15">
      <c r="B147" s="1" t="s">
        <v>341</v>
      </c>
      <c r="C147" s="1" t="s">
        <v>467</v>
      </c>
      <c r="D147" s="1" t="s">
        <v>471</v>
      </c>
      <c r="E147" s="1" t="s">
        <v>95</v>
      </c>
      <c r="F147" s="1" t="s">
        <v>197</v>
      </c>
      <c r="G147" s="1"/>
      <c r="H147" s="1" t="s">
        <v>342</v>
      </c>
      <c r="I147" s="1"/>
      <c r="J147" s="1"/>
      <c r="K147" s="1"/>
      <c r="L147" s="2"/>
      <c r="M147" s="1"/>
      <c r="N147" s="1"/>
      <c r="O147" s="1"/>
      <c r="P147" s="1"/>
      <c r="Q147" s="1"/>
      <c r="R147" s="1"/>
      <c r="S147" s="1"/>
      <c r="T147" s="1"/>
    </row>
    <row r="148" spans="2:20" ht="30" hidden="1" x14ac:dyDescent="0.15">
      <c r="B148" s="1" t="s">
        <v>343</v>
      </c>
      <c r="C148" s="1" t="s">
        <v>467</v>
      </c>
      <c r="D148" s="1" t="s">
        <v>468</v>
      </c>
      <c r="E148" s="1" t="s">
        <v>96</v>
      </c>
      <c r="F148" s="1" t="s">
        <v>197</v>
      </c>
      <c r="G148" s="1"/>
      <c r="H148" s="1" t="s">
        <v>196</v>
      </c>
      <c r="I148" s="1"/>
      <c r="J148" s="1"/>
      <c r="K148" s="1"/>
      <c r="L148" s="2"/>
      <c r="M148" s="1"/>
      <c r="N148" s="1"/>
      <c r="O148" s="1"/>
      <c r="P148" s="1"/>
      <c r="Q148" s="1"/>
      <c r="R148" s="1"/>
      <c r="S148" s="1"/>
      <c r="T148" s="1"/>
    </row>
    <row r="149" spans="2:20" ht="15" hidden="1" x14ac:dyDescent="0.15">
      <c r="B149" s="1" t="s">
        <v>344</v>
      </c>
      <c r="C149" s="1" t="s">
        <v>467</v>
      </c>
      <c r="D149" s="1" t="s">
        <v>471</v>
      </c>
      <c r="E149" s="1" t="s">
        <v>97</v>
      </c>
      <c r="F149" s="1" t="s">
        <v>197</v>
      </c>
      <c r="G149" s="1"/>
      <c r="H149" s="1" t="s">
        <v>209</v>
      </c>
      <c r="I149" s="1"/>
      <c r="J149" s="1"/>
      <c r="K149" s="1"/>
      <c r="L149" s="2"/>
      <c r="M149" s="1"/>
      <c r="N149" s="1"/>
      <c r="O149" s="1"/>
      <c r="P149" s="1"/>
      <c r="Q149" s="1"/>
      <c r="R149" s="1"/>
      <c r="S149" s="1"/>
      <c r="T149" s="1"/>
    </row>
    <row r="150" spans="2:20" ht="30" hidden="1" x14ac:dyDescent="0.15">
      <c r="B150" s="1" t="s">
        <v>345</v>
      </c>
      <c r="C150" s="1" t="s">
        <v>472</v>
      </c>
      <c r="D150" s="1" t="s">
        <v>473</v>
      </c>
      <c r="E150" s="1" t="s">
        <v>98</v>
      </c>
      <c r="F150" s="1" t="s">
        <v>191</v>
      </c>
      <c r="G150" s="1" t="s">
        <v>192</v>
      </c>
      <c r="H150" s="1" t="s">
        <v>204</v>
      </c>
      <c r="I150" s="1"/>
      <c r="J150" s="1"/>
      <c r="K150" s="1"/>
      <c r="L150" s="2"/>
      <c r="M150" s="1"/>
      <c r="N150" s="1"/>
      <c r="O150" s="1"/>
      <c r="P150" s="1"/>
      <c r="Q150" s="1"/>
      <c r="R150" s="1"/>
      <c r="S150" s="1"/>
      <c r="T150" s="1"/>
    </row>
    <row r="151" spans="2:20" ht="30" hidden="1" x14ac:dyDescent="0.15">
      <c r="B151" s="1" t="s">
        <v>345</v>
      </c>
      <c r="C151" s="1" t="s">
        <v>472</v>
      </c>
      <c r="D151" s="1" t="s">
        <v>473</v>
      </c>
      <c r="E151" s="1" t="s">
        <v>98</v>
      </c>
      <c r="F151" s="1" t="s">
        <v>191</v>
      </c>
      <c r="G151" s="1" t="s">
        <v>194</v>
      </c>
      <c r="H151" s="1" t="s">
        <v>207</v>
      </c>
      <c r="I151" s="1"/>
      <c r="J151" s="1"/>
      <c r="K151" s="1"/>
      <c r="L151" s="2"/>
      <c r="M151" s="1"/>
      <c r="N151" s="1"/>
      <c r="O151" s="1"/>
      <c r="P151" s="1"/>
      <c r="Q151" s="1"/>
      <c r="R151" s="1"/>
      <c r="S151" s="1"/>
      <c r="T151" s="1"/>
    </row>
    <row r="152" spans="2:20" ht="30" hidden="1" x14ac:dyDescent="0.15">
      <c r="B152" s="1" t="s">
        <v>346</v>
      </c>
      <c r="C152" s="1" t="s">
        <v>472</v>
      </c>
      <c r="D152" s="1" t="s">
        <v>473</v>
      </c>
      <c r="E152" s="1" t="s">
        <v>99</v>
      </c>
      <c r="F152" s="1" t="s">
        <v>197</v>
      </c>
      <c r="G152" s="1"/>
      <c r="H152" s="1" t="s">
        <v>204</v>
      </c>
      <c r="I152" s="1"/>
      <c r="J152" s="1"/>
      <c r="K152" s="1"/>
      <c r="L152" s="2"/>
      <c r="M152" s="1"/>
      <c r="N152" s="1"/>
      <c r="O152" s="1"/>
      <c r="P152" s="1"/>
      <c r="Q152" s="1"/>
      <c r="R152" s="1"/>
      <c r="S152" s="1"/>
      <c r="T152" s="1"/>
    </row>
    <row r="153" spans="2:20" ht="15" hidden="1" x14ac:dyDescent="0.15">
      <c r="B153" s="1" t="s">
        <v>347</v>
      </c>
      <c r="C153" s="1" t="s">
        <v>465</v>
      </c>
      <c r="D153" s="1" t="s">
        <v>482</v>
      </c>
      <c r="E153" s="1" t="s">
        <v>100</v>
      </c>
      <c r="F153" s="1" t="s">
        <v>191</v>
      </c>
      <c r="G153" s="1" t="s">
        <v>192</v>
      </c>
      <c r="H153" s="1" t="s">
        <v>206</v>
      </c>
      <c r="I153" s="1"/>
      <c r="J153" s="1"/>
      <c r="K153" s="1"/>
      <c r="L153" s="2"/>
      <c r="M153" s="1"/>
      <c r="N153" s="1"/>
      <c r="O153" s="1"/>
      <c r="P153" s="1"/>
      <c r="Q153" s="1"/>
      <c r="R153" s="1"/>
      <c r="S153" s="1"/>
      <c r="T153" s="1"/>
    </row>
    <row r="154" spans="2:20" ht="15" hidden="1" x14ac:dyDescent="0.15">
      <c r="B154" s="1" t="s">
        <v>347</v>
      </c>
      <c r="C154" s="1" t="s">
        <v>465</v>
      </c>
      <c r="D154" s="1" t="s">
        <v>482</v>
      </c>
      <c r="E154" s="1" t="s">
        <v>100</v>
      </c>
      <c r="F154" s="1" t="s">
        <v>191</v>
      </c>
      <c r="G154" s="1" t="s">
        <v>194</v>
      </c>
      <c r="H154" s="1" t="s">
        <v>207</v>
      </c>
      <c r="I154" s="1"/>
      <c r="J154" s="1"/>
      <c r="K154" s="1"/>
      <c r="L154" s="2"/>
      <c r="M154" s="1"/>
      <c r="N154" s="1"/>
      <c r="O154" s="1"/>
      <c r="P154" s="1"/>
      <c r="Q154" s="1"/>
      <c r="R154" s="1"/>
      <c r="S154" s="1"/>
      <c r="T154" s="1"/>
    </row>
    <row r="155" spans="2:20" ht="15" hidden="1" x14ac:dyDescent="0.15">
      <c r="B155" s="1" t="s">
        <v>348</v>
      </c>
      <c r="C155" s="1" t="s">
        <v>465</v>
      </c>
      <c r="D155" s="1" t="s">
        <v>466</v>
      </c>
      <c r="E155" s="1" t="s">
        <v>349</v>
      </c>
      <c r="F155" s="1" t="s">
        <v>197</v>
      </c>
      <c r="G155" s="1"/>
      <c r="H155" s="1" t="s">
        <v>350</v>
      </c>
      <c r="I155" s="1"/>
      <c r="J155" s="1"/>
      <c r="K155" s="1"/>
      <c r="L155" s="2"/>
      <c r="M155" s="1"/>
      <c r="N155" s="1"/>
      <c r="O155" s="1"/>
      <c r="P155" s="1"/>
      <c r="Q155" s="1"/>
      <c r="R155" s="1"/>
      <c r="S155" s="1"/>
      <c r="T155" s="1"/>
    </row>
    <row r="156" spans="2:20" ht="30" hidden="1" x14ac:dyDescent="0.15">
      <c r="B156" s="1" t="s">
        <v>351</v>
      </c>
      <c r="C156" s="1" t="s">
        <v>472</v>
      </c>
      <c r="D156" s="1" t="s">
        <v>481</v>
      </c>
      <c r="E156" s="1" t="s">
        <v>101</v>
      </c>
      <c r="F156" s="1" t="s">
        <v>197</v>
      </c>
      <c r="G156" s="1"/>
      <c r="H156" s="1" t="s">
        <v>251</v>
      </c>
      <c r="I156" s="1"/>
      <c r="J156" s="1"/>
      <c r="K156" s="1"/>
      <c r="L156" s="2"/>
      <c r="M156" s="1"/>
      <c r="N156" s="1"/>
      <c r="O156" s="1"/>
      <c r="P156" s="1"/>
      <c r="Q156" s="1"/>
      <c r="R156" s="1"/>
      <c r="S156" s="1"/>
      <c r="T156" s="1"/>
    </row>
    <row r="157" spans="2:20" ht="15" hidden="1" x14ac:dyDescent="0.15">
      <c r="B157" s="1" t="s">
        <v>352</v>
      </c>
      <c r="C157" s="1" t="s">
        <v>467</v>
      </c>
      <c r="D157" s="1" t="s">
        <v>487</v>
      </c>
      <c r="E157" s="1" t="s">
        <v>102</v>
      </c>
      <c r="F157" s="1" t="s">
        <v>197</v>
      </c>
      <c r="G157" s="1"/>
      <c r="H157" s="1" t="s">
        <v>206</v>
      </c>
      <c r="I157" s="1"/>
      <c r="J157" s="1"/>
      <c r="K157" s="1"/>
      <c r="L157" s="2"/>
      <c r="M157" s="1"/>
      <c r="N157" s="1"/>
      <c r="O157" s="1"/>
      <c r="P157" s="1"/>
      <c r="Q157" s="1"/>
      <c r="R157" s="1"/>
      <c r="S157" s="1"/>
      <c r="T157" s="1"/>
    </row>
    <row r="158" spans="2:20" ht="15" hidden="1" x14ac:dyDescent="0.15">
      <c r="B158" s="1" t="s">
        <v>353</v>
      </c>
      <c r="C158" s="1" t="s">
        <v>477</v>
      </c>
      <c r="D158" s="1" t="s">
        <v>489</v>
      </c>
      <c r="E158" s="1" t="s">
        <v>103</v>
      </c>
      <c r="F158" s="1" t="s">
        <v>197</v>
      </c>
      <c r="G158" s="1"/>
      <c r="H158" s="1" t="s">
        <v>196</v>
      </c>
      <c r="I158" s="1"/>
      <c r="J158" s="1"/>
      <c r="K158" s="1"/>
      <c r="L158" s="2"/>
      <c r="M158" s="1"/>
      <c r="N158" s="1"/>
      <c r="O158" s="1"/>
      <c r="P158" s="1"/>
      <c r="Q158" s="1"/>
      <c r="R158" s="1"/>
      <c r="S158" s="1"/>
      <c r="T158" s="1"/>
    </row>
    <row r="159" spans="2:20" ht="45" hidden="1" x14ac:dyDescent="0.15">
      <c r="B159" s="1" t="s">
        <v>354</v>
      </c>
      <c r="C159" s="1" t="s">
        <v>469</v>
      </c>
      <c r="D159" s="1" t="s">
        <v>470</v>
      </c>
      <c r="E159" s="1" t="s">
        <v>104</v>
      </c>
      <c r="F159" s="1" t="s">
        <v>197</v>
      </c>
      <c r="G159" s="1"/>
      <c r="H159" s="1" t="s">
        <v>204</v>
      </c>
      <c r="I159" s="1"/>
      <c r="J159" s="1"/>
      <c r="K159" s="1"/>
      <c r="L159" s="2"/>
      <c r="M159" s="1"/>
      <c r="N159" s="1"/>
      <c r="O159" s="1"/>
      <c r="P159" s="1"/>
      <c r="Q159" s="1"/>
      <c r="R159" s="1"/>
      <c r="S159" s="1"/>
      <c r="T159" s="1"/>
    </row>
    <row r="160" spans="2:20" ht="45" hidden="1" x14ac:dyDescent="0.15">
      <c r="B160" s="1" t="s">
        <v>354</v>
      </c>
      <c r="C160" s="1" t="s">
        <v>469</v>
      </c>
      <c r="D160" s="1" t="s">
        <v>470</v>
      </c>
      <c r="E160" s="1" t="s">
        <v>104</v>
      </c>
      <c r="F160" s="1" t="s">
        <v>197</v>
      </c>
      <c r="G160" s="1"/>
      <c r="H160" s="1" t="s">
        <v>207</v>
      </c>
      <c r="I160" s="1"/>
      <c r="J160" s="1"/>
      <c r="K160" s="1"/>
      <c r="L160" s="2"/>
      <c r="M160" s="1"/>
      <c r="N160" s="1"/>
      <c r="O160" s="1"/>
      <c r="P160" s="1"/>
      <c r="Q160" s="1"/>
      <c r="R160" s="1"/>
      <c r="S160" s="1"/>
      <c r="T160" s="1"/>
    </row>
    <row r="161" spans="2:20" ht="30" hidden="1" x14ac:dyDescent="0.15">
      <c r="B161" s="1" t="s">
        <v>355</v>
      </c>
      <c r="C161" s="1" t="s">
        <v>472</v>
      </c>
      <c r="D161" s="1" t="s">
        <v>473</v>
      </c>
      <c r="E161" s="1" t="s">
        <v>105</v>
      </c>
      <c r="F161" s="1" t="s">
        <v>197</v>
      </c>
      <c r="G161" s="1"/>
      <c r="H161" s="1" t="s">
        <v>204</v>
      </c>
      <c r="I161" s="1"/>
      <c r="J161" s="1"/>
      <c r="K161" s="1"/>
      <c r="L161" s="2"/>
      <c r="M161" s="1"/>
      <c r="N161" s="1"/>
      <c r="O161" s="1"/>
      <c r="P161" s="1"/>
      <c r="Q161" s="1"/>
      <c r="R161" s="1"/>
      <c r="S161" s="1"/>
      <c r="T161" s="1"/>
    </row>
    <row r="162" spans="2:20" ht="15" hidden="1" x14ac:dyDescent="0.15">
      <c r="B162" s="1" t="s">
        <v>356</v>
      </c>
      <c r="C162" s="1" t="s">
        <v>474</v>
      </c>
      <c r="D162" s="1" t="s">
        <v>484</v>
      </c>
      <c r="E162" s="1" t="s">
        <v>106</v>
      </c>
      <c r="F162" s="1" t="s">
        <v>191</v>
      </c>
      <c r="G162" s="1" t="s">
        <v>192</v>
      </c>
      <c r="H162" s="1" t="s">
        <v>209</v>
      </c>
      <c r="I162" s="1"/>
      <c r="J162" s="1"/>
      <c r="K162" s="1"/>
      <c r="L162" s="2"/>
      <c r="M162" s="1"/>
      <c r="N162" s="1"/>
      <c r="O162" s="1"/>
      <c r="P162" s="1"/>
      <c r="Q162" s="1"/>
      <c r="R162" s="1"/>
      <c r="S162" s="1"/>
      <c r="T162" s="1"/>
    </row>
    <row r="163" spans="2:20" ht="15" hidden="1" x14ac:dyDescent="0.15">
      <c r="B163" s="1" t="s">
        <v>356</v>
      </c>
      <c r="C163" s="1" t="s">
        <v>474</v>
      </c>
      <c r="D163" s="1" t="s">
        <v>484</v>
      </c>
      <c r="E163" s="1" t="s">
        <v>106</v>
      </c>
      <c r="F163" s="1" t="s">
        <v>191</v>
      </c>
      <c r="G163" s="1" t="s">
        <v>194</v>
      </c>
      <c r="H163" s="1" t="s">
        <v>207</v>
      </c>
      <c r="I163" s="1"/>
      <c r="J163" s="1"/>
      <c r="K163" s="1"/>
      <c r="L163" s="2"/>
      <c r="M163" s="1"/>
      <c r="N163" s="1"/>
      <c r="O163" s="1"/>
      <c r="P163" s="1"/>
      <c r="Q163" s="1"/>
      <c r="R163" s="1"/>
      <c r="S163" s="1"/>
      <c r="T163" s="1"/>
    </row>
    <row r="164" spans="2:20" ht="30" hidden="1" x14ac:dyDescent="0.15">
      <c r="B164" s="1" t="s">
        <v>357</v>
      </c>
      <c r="C164" s="1" t="s">
        <v>477</v>
      </c>
      <c r="D164" s="1" t="s">
        <v>489</v>
      </c>
      <c r="E164" s="1" t="s">
        <v>107</v>
      </c>
      <c r="F164" s="1" t="s">
        <v>197</v>
      </c>
      <c r="G164" s="1"/>
      <c r="H164" s="1" t="s">
        <v>358</v>
      </c>
      <c r="I164" s="1"/>
      <c r="J164" s="1"/>
      <c r="K164" s="1"/>
      <c r="L164" s="2"/>
      <c r="M164" s="1"/>
      <c r="N164" s="1"/>
      <c r="O164" s="1"/>
      <c r="P164" s="1"/>
      <c r="Q164" s="1"/>
      <c r="R164" s="1"/>
      <c r="S164" s="1"/>
      <c r="T164" s="1"/>
    </row>
    <row r="165" spans="2:20" ht="15" hidden="1" x14ac:dyDescent="0.15">
      <c r="B165" s="1" t="s">
        <v>359</v>
      </c>
      <c r="C165" s="1" t="s">
        <v>467</v>
      </c>
      <c r="D165" s="1" t="s">
        <v>471</v>
      </c>
      <c r="E165" s="1" t="s">
        <v>108</v>
      </c>
      <c r="F165" s="1" t="s">
        <v>197</v>
      </c>
      <c r="G165" s="1"/>
      <c r="H165" s="1" t="s">
        <v>213</v>
      </c>
      <c r="I165" s="1"/>
      <c r="J165" s="1"/>
      <c r="K165" s="1"/>
      <c r="L165" s="2"/>
      <c r="M165" s="1"/>
      <c r="N165" s="1"/>
      <c r="O165" s="1"/>
      <c r="P165" s="1"/>
      <c r="Q165" s="1"/>
      <c r="R165" s="1"/>
      <c r="S165" s="1"/>
      <c r="T165" s="1"/>
    </row>
    <row r="166" spans="2:20" ht="15" hidden="1" x14ac:dyDescent="0.15">
      <c r="B166" s="1" t="s">
        <v>360</v>
      </c>
      <c r="C166" s="1" t="s">
        <v>465</v>
      </c>
      <c r="D166" s="1" t="s">
        <v>485</v>
      </c>
      <c r="E166" s="1" t="s">
        <v>109</v>
      </c>
      <c r="F166" s="1" t="s">
        <v>197</v>
      </c>
      <c r="G166" s="1"/>
      <c r="H166" s="1" t="s">
        <v>361</v>
      </c>
      <c r="I166" s="1"/>
      <c r="J166" s="1"/>
      <c r="K166" s="1"/>
      <c r="L166" s="2"/>
      <c r="M166" s="1"/>
      <c r="N166" s="1"/>
      <c r="O166" s="1"/>
      <c r="P166" s="1"/>
      <c r="Q166" s="1"/>
      <c r="R166" s="1"/>
      <c r="S166" s="1"/>
      <c r="T166" s="1"/>
    </row>
    <row r="167" spans="2:20" ht="342" x14ac:dyDescent="0.15">
      <c r="B167" s="1" t="s">
        <v>362</v>
      </c>
      <c r="C167" s="1" t="s">
        <v>467</v>
      </c>
      <c r="D167" s="1" t="s">
        <v>468</v>
      </c>
      <c r="E167" s="1" t="s">
        <v>111</v>
      </c>
      <c r="F167" s="1" t="s">
        <v>197</v>
      </c>
      <c r="G167" s="1"/>
      <c r="H167" s="1" t="s">
        <v>196</v>
      </c>
      <c r="I167" s="4" t="s">
        <v>498</v>
      </c>
      <c r="J167" s="4" t="s">
        <v>491</v>
      </c>
      <c r="K167" s="4" t="s">
        <v>496</v>
      </c>
      <c r="L167" s="4" t="s">
        <v>560</v>
      </c>
      <c r="M167" s="4" t="s">
        <v>497</v>
      </c>
      <c r="N167" s="4" t="s">
        <v>561</v>
      </c>
      <c r="O167" s="4" t="s">
        <v>497</v>
      </c>
      <c r="P167" s="4" t="s">
        <v>497</v>
      </c>
      <c r="Q167" s="4" t="s">
        <v>497</v>
      </c>
      <c r="R167" s="4" t="s">
        <v>497</v>
      </c>
      <c r="S167" s="4" t="s">
        <v>562</v>
      </c>
      <c r="T167" s="4" t="s">
        <v>497</v>
      </c>
    </row>
    <row r="168" spans="2:20" ht="45" hidden="1" x14ac:dyDescent="0.15">
      <c r="B168" s="1" t="s">
        <v>363</v>
      </c>
      <c r="C168" s="1" t="s">
        <v>469</v>
      </c>
      <c r="D168" s="1" t="s">
        <v>470</v>
      </c>
      <c r="E168" s="1" t="s">
        <v>110</v>
      </c>
      <c r="F168" s="1" t="s">
        <v>191</v>
      </c>
      <c r="G168" s="1" t="s">
        <v>194</v>
      </c>
      <c r="H168" s="1" t="s">
        <v>326</v>
      </c>
      <c r="I168" s="1"/>
      <c r="J168" s="1"/>
      <c r="K168" s="1"/>
      <c r="L168" s="2"/>
      <c r="M168" s="1"/>
      <c r="N168" s="1"/>
      <c r="O168" s="1"/>
      <c r="P168" s="1"/>
      <c r="Q168" s="1"/>
      <c r="R168" s="1"/>
      <c r="S168" s="1"/>
      <c r="T168" s="1"/>
    </row>
    <row r="169" spans="2:20" ht="45" hidden="1" x14ac:dyDescent="0.15">
      <c r="B169" s="1" t="s">
        <v>363</v>
      </c>
      <c r="C169" s="1" t="s">
        <v>469</v>
      </c>
      <c r="D169" s="1" t="s">
        <v>470</v>
      </c>
      <c r="E169" s="1" t="s">
        <v>110</v>
      </c>
      <c r="F169" s="1" t="s">
        <v>191</v>
      </c>
      <c r="G169" s="1" t="s">
        <v>192</v>
      </c>
      <c r="H169" s="1" t="s">
        <v>206</v>
      </c>
      <c r="I169" s="1"/>
      <c r="J169" s="1"/>
      <c r="K169" s="1"/>
      <c r="L169" s="2"/>
      <c r="M169" s="1"/>
      <c r="N169" s="1"/>
      <c r="O169" s="1"/>
      <c r="P169" s="1"/>
      <c r="Q169" s="1"/>
      <c r="R169" s="1"/>
      <c r="S169" s="1"/>
      <c r="T169" s="1"/>
    </row>
    <row r="170" spans="2:20" ht="30" hidden="1" x14ac:dyDescent="0.15">
      <c r="B170" s="1" t="s">
        <v>364</v>
      </c>
      <c r="C170" s="1" t="s">
        <v>472</v>
      </c>
      <c r="D170" s="1" t="s">
        <v>473</v>
      </c>
      <c r="E170" s="1" t="s">
        <v>112</v>
      </c>
      <c r="F170" s="1" t="s">
        <v>197</v>
      </c>
      <c r="G170" s="1"/>
      <c r="H170" s="1" t="s">
        <v>365</v>
      </c>
      <c r="I170" s="1"/>
      <c r="J170" s="1"/>
      <c r="K170" s="1"/>
      <c r="L170" s="2"/>
      <c r="M170" s="1"/>
      <c r="N170" s="1"/>
      <c r="O170" s="1"/>
      <c r="P170" s="1"/>
      <c r="Q170" s="1"/>
      <c r="R170" s="1"/>
      <c r="S170" s="1"/>
      <c r="T170" s="1"/>
    </row>
    <row r="171" spans="2:20" ht="15" hidden="1" x14ac:dyDescent="0.15">
      <c r="B171" s="1" t="s">
        <v>366</v>
      </c>
      <c r="C171" s="1" t="s">
        <v>465</v>
      </c>
      <c r="D171" s="1" t="s">
        <v>482</v>
      </c>
      <c r="E171" s="1" t="s">
        <v>113</v>
      </c>
      <c r="F171" s="1" t="s">
        <v>191</v>
      </c>
      <c r="G171" s="1" t="s">
        <v>194</v>
      </c>
      <c r="H171" s="1" t="s">
        <v>367</v>
      </c>
      <c r="I171" s="1"/>
      <c r="J171" s="1"/>
      <c r="K171" s="1"/>
      <c r="L171" s="2"/>
      <c r="M171" s="1"/>
      <c r="N171" s="1"/>
      <c r="O171" s="1"/>
      <c r="P171" s="1"/>
      <c r="Q171" s="1"/>
      <c r="R171" s="1"/>
      <c r="S171" s="1"/>
      <c r="T171" s="1"/>
    </row>
    <row r="172" spans="2:20" ht="15" hidden="1" x14ac:dyDescent="0.15">
      <c r="B172" s="1" t="s">
        <v>366</v>
      </c>
      <c r="C172" s="1" t="s">
        <v>465</v>
      </c>
      <c r="D172" s="1" t="s">
        <v>482</v>
      </c>
      <c r="E172" s="1" t="s">
        <v>113</v>
      </c>
      <c r="F172" s="1" t="s">
        <v>191</v>
      </c>
      <c r="G172" s="1" t="s">
        <v>192</v>
      </c>
      <c r="H172" s="1" t="s">
        <v>206</v>
      </c>
      <c r="I172" s="1"/>
      <c r="J172" s="1"/>
      <c r="K172" s="1"/>
      <c r="L172" s="2"/>
      <c r="M172" s="1"/>
      <c r="N172" s="1"/>
      <c r="O172" s="1"/>
      <c r="P172" s="1"/>
      <c r="Q172" s="1"/>
      <c r="R172" s="1"/>
      <c r="S172" s="1"/>
      <c r="T172" s="1"/>
    </row>
    <row r="173" spans="2:20" ht="30" hidden="1" x14ac:dyDescent="0.15">
      <c r="B173" s="1" t="s">
        <v>368</v>
      </c>
      <c r="C173" s="1" t="s">
        <v>472</v>
      </c>
      <c r="D173" s="1" t="s">
        <v>473</v>
      </c>
      <c r="E173" s="1" t="s">
        <v>114</v>
      </c>
      <c r="F173" s="1" t="s">
        <v>191</v>
      </c>
      <c r="G173" s="1" t="s">
        <v>192</v>
      </c>
      <c r="H173" s="1" t="s">
        <v>204</v>
      </c>
      <c r="I173" s="1"/>
      <c r="J173" s="1"/>
      <c r="K173" s="1"/>
      <c r="L173" s="2"/>
      <c r="M173" s="1"/>
      <c r="N173" s="1"/>
      <c r="O173" s="1"/>
      <c r="P173" s="1"/>
      <c r="Q173" s="1"/>
      <c r="R173" s="1"/>
      <c r="S173" s="1"/>
      <c r="T173" s="1"/>
    </row>
    <row r="174" spans="2:20" ht="30" hidden="1" x14ac:dyDescent="0.15">
      <c r="B174" s="1" t="s">
        <v>368</v>
      </c>
      <c r="C174" s="1" t="s">
        <v>472</v>
      </c>
      <c r="D174" s="1" t="s">
        <v>473</v>
      </c>
      <c r="E174" s="1" t="s">
        <v>114</v>
      </c>
      <c r="F174" s="1" t="s">
        <v>191</v>
      </c>
      <c r="G174" s="1" t="s">
        <v>194</v>
      </c>
      <c r="H174" s="1" t="s">
        <v>213</v>
      </c>
      <c r="I174" s="1"/>
      <c r="J174" s="1"/>
      <c r="K174" s="1"/>
      <c r="L174" s="2"/>
      <c r="M174" s="1"/>
      <c r="N174" s="1"/>
      <c r="O174" s="1"/>
      <c r="P174" s="1"/>
      <c r="Q174" s="1"/>
      <c r="R174" s="1"/>
      <c r="S174" s="1"/>
      <c r="T174" s="1"/>
    </row>
    <row r="175" spans="2:20" ht="15" hidden="1" x14ac:dyDescent="0.15">
      <c r="B175" s="1" t="s">
        <v>369</v>
      </c>
      <c r="C175" s="1" t="s">
        <v>477</v>
      </c>
      <c r="D175" s="1" t="s">
        <v>489</v>
      </c>
      <c r="E175" s="1" t="s">
        <v>115</v>
      </c>
      <c r="F175" s="1" t="s">
        <v>197</v>
      </c>
      <c r="G175" s="1"/>
      <c r="H175" s="1" t="s">
        <v>196</v>
      </c>
      <c r="I175" s="1"/>
      <c r="J175" s="1"/>
      <c r="K175" s="1"/>
      <c r="L175" s="2"/>
      <c r="M175" s="1"/>
      <c r="N175" s="1"/>
      <c r="O175" s="1"/>
      <c r="P175" s="1"/>
      <c r="Q175" s="1"/>
      <c r="R175" s="1"/>
      <c r="S175" s="1"/>
      <c r="T175" s="1"/>
    </row>
    <row r="176" spans="2:20" ht="15" hidden="1" x14ac:dyDescent="0.15">
      <c r="B176" s="1" t="s">
        <v>370</v>
      </c>
      <c r="C176" s="1" t="s">
        <v>465</v>
      </c>
      <c r="D176" s="1" t="s">
        <v>466</v>
      </c>
      <c r="E176" s="1" t="s">
        <v>116</v>
      </c>
      <c r="F176" s="1" t="s">
        <v>191</v>
      </c>
      <c r="G176" s="1" t="s">
        <v>192</v>
      </c>
      <c r="H176" s="1" t="s">
        <v>206</v>
      </c>
      <c r="I176" s="1"/>
      <c r="J176" s="1"/>
      <c r="K176" s="1"/>
      <c r="L176" s="2"/>
      <c r="M176" s="1"/>
      <c r="N176" s="1"/>
      <c r="O176" s="1"/>
      <c r="P176" s="1"/>
      <c r="Q176" s="1"/>
      <c r="R176" s="1"/>
      <c r="S176" s="1"/>
      <c r="T176" s="1"/>
    </row>
    <row r="177" spans="2:20" ht="15" hidden="1" x14ac:dyDescent="0.15">
      <c r="B177" s="1" t="s">
        <v>370</v>
      </c>
      <c r="C177" s="1" t="s">
        <v>465</v>
      </c>
      <c r="D177" s="1" t="s">
        <v>466</v>
      </c>
      <c r="E177" s="1" t="s">
        <v>116</v>
      </c>
      <c r="F177" s="1" t="s">
        <v>191</v>
      </c>
      <c r="G177" s="1" t="s">
        <v>194</v>
      </c>
      <c r="H177" s="1" t="s">
        <v>204</v>
      </c>
      <c r="I177" s="1"/>
      <c r="J177" s="1"/>
      <c r="K177" s="1"/>
      <c r="L177" s="2"/>
      <c r="M177" s="1"/>
      <c r="N177" s="1"/>
      <c r="O177" s="1"/>
      <c r="P177" s="1"/>
      <c r="Q177" s="1"/>
      <c r="R177" s="1"/>
      <c r="S177" s="1"/>
      <c r="T177" s="1"/>
    </row>
    <row r="178" spans="2:20" ht="135" x14ac:dyDescent="0.15">
      <c r="B178" s="1" t="s">
        <v>371</v>
      </c>
      <c r="C178" s="1" t="s">
        <v>467</v>
      </c>
      <c r="D178" s="1" t="s">
        <v>471</v>
      </c>
      <c r="E178" s="1" t="s">
        <v>117</v>
      </c>
      <c r="F178" s="1" t="s">
        <v>191</v>
      </c>
      <c r="G178" s="1" t="s">
        <v>192</v>
      </c>
      <c r="H178" s="1" t="s">
        <v>206</v>
      </c>
      <c r="I178" s="4" t="s">
        <v>498</v>
      </c>
      <c r="J178" s="4" t="s">
        <v>502</v>
      </c>
      <c r="K178" s="4" t="s">
        <v>563</v>
      </c>
      <c r="L178" s="4" t="s">
        <v>496</v>
      </c>
      <c r="M178" s="4" t="s">
        <v>497</v>
      </c>
      <c r="N178" s="4" t="s">
        <v>564</v>
      </c>
      <c r="O178" s="4" t="s">
        <v>497</v>
      </c>
      <c r="P178" s="4" t="s">
        <v>378</v>
      </c>
      <c r="Q178" s="4" t="s">
        <v>497</v>
      </c>
      <c r="R178" s="4" t="s">
        <v>497</v>
      </c>
      <c r="S178" s="4" t="s">
        <v>565</v>
      </c>
      <c r="T178" s="4" t="s">
        <v>497</v>
      </c>
    </row>
    <row r="179" spans="2:20" ht="15" hidden="1" x14ac:dyDescent="0.15">
      <c r="B179" s="1" t="s">
        <v>371</v>
      </c>
      <c r="C179" s="1" t="s">
        <v>467</v>
      </c>
      <c r="D179" s="1" t="s">
        <v>471</v>
      </c>
      <c r="E179" s="1" t="s">
        <v>117</v>
      </c>
      <c r="F179" s="1" t="s">
        <v>191</v>
      </c>
      <c r="G179" s="1" t="s">
        <v>194</v>
      </c>
      <c r="H179" s="1" t="s">
        <v>207</v>
      </c>
      <c r="I179" s="1"/>
      <c r="J179" s="1"/>
      <c r="K179" s="1"/>
      <c r="L179" s="2"/>
      <c r="M179" s="1"/>
      <c r="N179" s="1"/>
      <c r="O179" s="1"/>
      <c r="P179" s="1"/>
      <c r="Q179" s="1"/>
      <c r="R179" s="1"/>
      <c r="S179" s="1"/>
      <c r="T179" s="1"/>
    </row>
    <row r="180" spans="2:20" ht="60" x14ac:dyDescent="0.15">
      <c r="B180" s="1" t="s">
        <v>372</v>
      </c>
      <c r="C180" s="1" t="s">
        <v>477</v>
      </c>
      <c r="D180" s="1" t="s">
        <v>478</v>
      </c>
      <c r="E180" s="1" t="s">
        <v>118</v>
      </c>
      <c r="F180" s="1" t="s">
        <v>197</v>
      </c>
      <c r="G180" s="1"/>
      <c r="H180" s="1" t="s">
        <v>206</v>
      </c>
      <c r="I180" s="4" t="s">
        <v>493</v>
      </c>
      <c r="J180" s="4" t="s">
        <v>508</v>
      </c>
      <c r="K180" s="4" t="s">
        <v>566</v>
      </c>
      <c r="L180" s="4" t="s">
        <v>567</v>
      </c>
      <c r="M180" s="4" t="s">
        <v>497</v>
      </c>
      <c r="N180" s="4" t="s">
        <v>499</v>
      </c>
      <c r="O180" s="4" t="s">
        <v>497</v>
      </c>
      <c r="P180" s="4" t="s">
        <v>497</v>
      </c>
      <c r="Q180" s="4" t="s">
        <v>378</v>
      </c>
      <c r="R180" s="4" t="s">
        <v>497</v>
      </c>
      <c r="S180" s="4"/>
      <c r="T180" s="4" t="s">
        <v>497</v>
      </c>
    </row>
    <row r="181" spans="2:20" ht="15" hidden="1" x14ac:dyDescent="0.15">
      <c r="B181" s="1" t="s">
        <v>373</v>
      </c>
      <c r="C181" s="1" t="s">
        <v>474</v>
      </c>
      <c r="D181" s="1" t="s">
        <v>480</v>
      </c>
      <c r="E181" s="1" t="s">
        <v>119</v>
      </c>
      <c r="F181" s="1" t="s">
        <v>197</v>
      </c>
      <c r="G181" s="1"/>
      <c r="H181" s="1" t="s">
        <v>204</v>
      </c>
      <c r="I181" s="1"/>
      <c r="J181" s="1"/>
      <c r="K181" s="1"/>
      <c r="L181" s="2"/>
      <c r="M181" s="1"/>
      <c r="N181" s="1"/>
      <c r="O181" s="1"/>
      <c r="P181" s="1"/>
      <c r="Q181" s="1"/>
      <c r="R181" s="1"/>
      <c r="S181" s="1"/>
      <c r="T181" s="1"/>
    </row>
    <row r="182" spans="2:20" ht="30" hidden="1" x14ac:dyDescent="0.15">
      <c r="B182" s="1" t="s">
        <v>374</v>
      </c>
      <c r="C182" s="1" t="s">
        <v>472</v>
      </c>
      <c r="D182" s="1" t="s">
        <v>481</v>
      </c>
      <c r="E182" s="1" t="s">
        <v>120</v>
      </c>
      <c r="F182" s="1" t="s">
        <v>197</v>
      </c>
      <c r="G182" s="1"/>
      <c r="H182" s="1" t="s">
        <v>204</v>
      </c>
      <c r="I182" s="1"/>
      <c r="J182" s="1"/>
      <c r="K182" s="1"/>
      <c r="L182" s="2"/>
      <c r="M182" s="1"/>
      <c r="N182" s="1"/>
      <c r="O182" s="1"/>
      <c r="P182" s="1"/>
      <c r="Q182" s="1"/>
      <c r="R182" s="1"/>
      <c r="S182" s="1"/>
      <c r="T182" s="1"/>
    </row>
    <row r="183" spans="2:20" ht="30" hidden="1" x14ac:dyDescent="0.15">
      <c r="B183" s="1" t="s">
        <v>375</v>
      </c>
      <c r="C183" s="1" t="s">
        <v>472</v>
      </c>
      <c r="D183" s="1" t="s">
        <v>481</v>
      </c>
      <c r="E183" s="1" t="s">
        <v>121</v>
      </c>
      <c r="F183" s="1" t="s">
        <v>191</v>
      </c>
      <c r="G183" s="1" t="s">
        <v>192</v>
      </c>
      <c r="H183" s="1" t="s">
        <v>206</v>
      </c>
      <c r="I183" s="1"/>
      <c r="J183" s="1"/>
      <c r="K183" s="1"/>
      <c r="L183" s="2"/>
      <c r="M183" s="1"/>
      <c r="N183" s="1"/>
      <c r="O183" s="1"/>
      <c r="P183" s="1"/>
      <c r="Q183" s="1"/>
      <c r="R183" s="1"/>
      <c r="S183" s="1"/>
      <c r="T183" s="1"/>
    </row>
    <row r="184" spans="2:20" ht="30" hidden="1" x14ac:dyDescent="0.15">
      <c r="B184" s="1" t="s">
        <v>375</v>
      </c>
      <c r="C184" s="1" t="s">
        <v>472</v>
      </c>
      <c r="D184" s="1" t="s">
        <v>481</v>
      </c>
      <c r="E184" s="1" t="s">
        <v>121</v>
      </c>
      <c r="F184" s="1" t="s">
        <v>191</v>
      </c>
      <c r="G184" s="1" t="s">
        <v>194</v>
      </c>
      <c r="H184" s="1" t="s">
        <v>207</v>
      </c>
      <c r="I184" s="1"/>
      <c r="J184" s="1"/>
      <c r="K184" s="1"/>
      <c r="L184" s="2"/>
      <c r="M184" s="1"/>
      <c r="N184" s="1"/>
      <c r="O184" s="1"/>
      <c r="P184" s="1"/>
      <c r="Q184" s="1"/>
      <c r="R184" s="1"/>
      <c r="S184" s="1"/>
      <c r="T184" s="1"/>
    </row>
    <row r="185" spans="2:20" ht="30" hidden="1" x14ac:dyDescent="0.15">
      <c r="B185" s="1" t="s">
        <v>376</v>
      </c>
      <c r="C185" s="1" t="s">
        <v>467</v>
      </c>
      <c r="D185" s="1" t="s">
        <v>468</v>
      </c>
      <c r="E185" s="1" t="s">
        <v>377</v>
      </c>
      <c r="F185" s="1" t="s">
        <v>197</v>
      </c>
      <c r="G185" s="1"/>
      <c r="H185" s="1" t="s">
        <v>365</v>
      </c>
      <c r="I185" s="1"/>
      <c r="J185" s="1"/>
      <c r="K185" s="1"/>
      <c r="L185" s="2"/>
      <c r="M185" s="1"/>
      <c r="N185" s="1"/>
      <c r="O185" s="1"/>
      <c r="P185" s="1"/>
      <c r="Q185" s="1"/>
      <c r="R185" s="1"/>
      <c r="S185" s="1"/>
      <c r="T185" s="1"/>
    </row>
    <row r="186" spans="2:20" ht="15" hidden="1" x14ac:dyDescent="0.15">
      <c r="B186" s="1" t="s">
        <v>378</v>
      </c>
      <c r="C186" s="1" t="s">
        <v>467</v>
      </c>
      <c r="D186" s="1" t="s">
        <v>488</v>
      </c>
      <c r="E186" s="1" t="s">
        <v>122</v>
      </c>
      <c r="F186" s="1" t="s">
        <v>197</v>
      </c>
      <c r="G186" s="1"/>
      <c r="H186" s="1" t="s">
        <v>196</v>
      </c>
      <c r="I186" s="1"/>
      <c r="J186" s="1"/>
      <c r="K186" s="1"/>
      <c r="L186" s="2"/>
      <c r="M186" s="1"/>
      <c r="N186" s="1"/>
      <c r="O186" s="1"/>
      <c r="P186" s="1"/>
      <c r="Q186" s="1"/>
      <c r="R186" s="1"/>
      <c r="S186" s="1"/>
      <c r="T186" s="1"/>
    </row>
    <row r="187" spans="2:20" ht="45" hidden="1" x14ac:dyDescent="0.15">
      <c r="B187" s="1" t="s">
        <v>379</v>
      </c>
      <c r="C187" s="1" t="s">
        <v>469</v>
      </c>
      <c r="D187" s="1" t="s">
        <v>479</v>
      </c>
      <c r="E187" s="1" t="s">
        <v>123</v>
      </c>
      <c r="F187" s="1" t="s">
        <v>191</v>
      </c>
      <c r="G187" s="1" t="s">
        <v>192</v>
      </c>
      <c r="H187" s="1" t="s">
        <v>220</v>
      </c>
      <c r="I187" s="1"/>
      <c r="J187" s="1"/>
      <c r="K187" s="1"/>
      <c r="L187" s="2"/>
      <c r="M187" s="1"/>
      <c r="N187" s="1"/>
      <c r="O187" s="1"/>
      <c r="P187" s="1"/>
      <c r="Q187" s="1"/>
      <c r="R187" s="1"/>
      <c r="S187" s="1"/>
      <c r="T187" s="1"/>
    </row>
    <row r="188" spans="2:20" ht="45" hidden="1" x14ac:dyDescent="0.15">
      <c r="B188" s="1" t="s">
        <v>379</v>
      </c>
      <c r="C188" s="1" t="s">
        <v>469</v>
      </c>
      <c r="D188" s="1" t="s">
        <v>479</v>
      </c>
      <c r="E188" s="1" t="s">
        <v>123</v>
      </c>
      <c r="F188" s="1" t="s">
        <v>191</v>
      </c>
      <c r="G188" s="1" t="s">
        <v>194</v>
      </c>
      <c r="H188" s="1" t="s">
        <v>380</v>
      </c>
      <c r="I188" s="1"/>
      <c r="J188" s="1"/>
      <c r="K188" s="1"/>
      <c r="L188" s="2"/>
      <c r="M188" s="1"/>
      <c r="N188" s="1"/>
      <c r="O188" s="1"/>
      <c r="P188" s="1"/>
      <c r="Q188" s="1"/>
      <c r="R188" s="1"/>
      <c r="S188" s="1"/>
      <c r="T188" s="1"/>
    </row>
    <row r="189" spans="2:20" ht="15" hidden="1" x14ac:dyDescent="0.15">
      <c r="B189" s="1" t="s">
        <v>381</v>
      </c>
      <c r="C189" s="1" t="s">
        <v>465</v>
      </c>
      <c r="D189" s="1" t="s">
        <v>466</v>
      </c>
      <c r="E189" s="1" t="s">
        <v>124</v>
      </c>
      <c r="F189" s="1" t="s">
        <v>191</v>
      </c>
      <c r="G189" s="1" t="s">
        <v>192</v>
      </c>
      <c r="H189" s="1" t="s">
        <v>204</v>
      </c>
      <c r="I189" s="1"/>
      <c r="J189" s="1"/>
      <c r="K189" s="1"/>
      <c r="L189" s="2"/>
      <c r="M189" s="1"/>
      <c r="N189" s="1"/>
      <c r="O189" s="1"/>
      <c r="P189" s="1"/>
      <c r="Q189" s="1"/>
      <c r="R189" s="1"/>
      <c r="S189" s="1"/>
      <c r="T189" s="1"/>
    </row>
    <row r="190" spans="2:20" ht="15" hidden="1" x14ac:dyDescent="0.15">
      <c r="B190" s="1" t="s">
        <v>381</v>
      </c>
      <c r="C190" s="1" t="s">
        <v>465</v>
      </c>
      <c r="D190" s="1" t="s">
        <v>466</v>
      </c>
      <c r="E190" s="1" t="s">
        <v>124</v>
      </c>
      <c r="F190" s="1" t="s">
        <v>191</v>
      </c>
      <c r="G190" s="1" t="s">
        <v>194</v>
      </c>
      <c r="H190" s="1" t="s">
        <v>207</v>
      </c>
      <c r="I190" s="1"/>
      <c r="J190" s="1"/>
      <c r="K190" s="1"/>
      <c r="L190" s="2"/>
      <c r="M190" s="1"/>
      <c r="N190" s="1"/>
      <c r="O190" s="1"/>
      <c r="P190" s="1"/>
      <c r="Q190" s="1"/>
      <c r="R190" s="1"/>
      <c r="S190" s="1"/>
      <c r="T190" s="1"/>
    </row>
    <row r="191" spans="2:20" ht="15" hidden="1" x14ac:dyDescent="0.15">
      <c r="B191" s="1" t="s">
        <v>382</v>
      </c>
      <c r="C191" s="1" t="s">
        <v>477</v>
      </c>
      <c r="D191" s="1" t="s">
        <v>489</v>
      </c>
      <c r="E191" s="1" t="s">
        <v>125</v>
      </c>
      <c r="F191" s="1" t="s">
        <v>191</v>
      </c>
      <c r="G191" s="1" t="s">
        <v>192</v>
      </c>
      <c r="H191" s="1" t="s">
        <v>383</v>
      </c>
      <c r="I191" s="1"/>
      <c r="J191" s="1"/>
      <c r="K191" s="1"/>
      <c r="L191" s="2"/>
      <c r="M191" s="1"/>
      <c r="N191" s="1"/>
      <c r="O191" s="1"/>
      <c r="P191" s="1"/>
      <c r="Q191" s="1"/>
      <c r="R191" s="1"/>
      <c r="S191" s="1"/>
      <c r="T191" s="1"/>
    </row>
    <row r="192" spans="2:20" ht="15" hidden="1" x14ac:dyDescent="0.15">
      <c r="B192" s="1" t="s">
        <v>382</v>
      </c>
      <c r="C192" s="1" t="s">
        <v>477</v>
      </c>
      <c r="D192" s="1" t="s">
        <v>489</v>
      </c>
      <c r="E192" s="1" t="s">
        <v>125</v>
      </c>
      <c r="F192" s="1" t="s">
        <v>191</v>
      </c>
      <c r="G192" s="1" t="s">
        <v>194</v>
      </c>
      <c r="H192" s="1" t="s">
        <v>207</v>
      </c>
      <c r="I192" s="1"/>
      <c r="J192" s="1"/>
      <c r="K192" s="1"/>
      <c r="L192" s="2"/>
      <c r="M192" s="1"/>
      <c r="N192" s="1"/>
      <c r="O192" s="1"/>
      <c r="P192" s="1"/>
      <c r="Q192" s="1"/>
      <c r="R192" s="1"/>
      <c r="S192" s="1"/>
      <c r="T192" s="1"/>
    </row>
    <row r="193" spans="2:20" ht="15" hidden="1" x14ac:dyDescent="0.15">
      <c r="B193" s="1" t="s">
        <v>384</v>
      </c>
      <c r="C193" s="1" t="s">
        <v>474</v>
      </c>
      <c r="D193" s="1" t="s">
        <v>480</v>
      </c>
      <c r="E193" s="1" t="s">
        <v>126</v>
      </c>
      <c r="F193" s="1" t="s">
        <v>197</v>
      </c>
      <c r="G193" s="1"/>
      <c r="H193" s="1" t="s">
        <v>204</v>
      </c>
      <c r="I193" s="1"/>
      <c r="J193" s="1"/>
      <c r="K193" s="1"/>
      <c r="L193" s="2"/>
      <c r="M193" s="1"/>
      <c r="N193" s="1"/>
      <c r="O193" s="1"/>
      <c r="P193" s="1"/>
      <c r="Q193" s="1"/>
      <c r="R193" s="1"/>
      <c r="S193" s="1"/>
      <c r="T193" s="1"/>
    </row>
    <row r="194" spans="2:20" ht="15" hidden="1" x14ac:dyDescent="0.15">
      <c r="B194" s="1" t="s">
        <v>385</v>
      </c>
      <c r="C194" s="1" t="s">
        <v>477</v>
      </c>
      <c r="D194" s="1" t="s">
        <v>489</v>
      </c>
      <c r="E194" s="1" t="s">
        <v>127</v>
      </c>
      <c r="F194" s="1" t="s">
        <v>197</v>
      </c>
      <c r="G194" s="1"/>
      <c r="H194" s="1" t="s">
        <v>386</v>
      </c>
      <c r="I194" s="1"/>
      <c r="J194" s="1"/>
      <c r="K194" s="1"/>
      <c r="L194" s="2"/>
      <c r="M194" s="1"/>
      <c r="N194" s="1"/>
      <c r="O194" s="1"/>
      <c r="P194" s="1"/>
      <c r="Q194" s="1"/>
      <c r="R194" s="1"/>
      <c r="S194" s="1"/>
      <c r="T194" s="1"/>
    </row>
    <row r="195" spans="2:20" ht="15" hidden="1" x14ac:dyDescent="0.15">
      <c r="B195" s="1" t="s">
        <v>387</v>
      </c>
      <c r="C195" s="1" t="s">
        <v>474</v>
      </c>
      <c r="D195" s="1" t="s">
        <v>476</v>
      </c>
      <c r="E195" s="1" t="s">
        <v>128</v>
      </c>
      <c r="F195" s="1" t="s">
        <v>191</v>
      </c>
      <c r="G195" s="1" t="s">
        <v>192</v>
      </c>
      <c r="H195" s="1" t="s">
        <v>209</v>
      </c>
      <c r="I195" s="1"/>
      <c r="J195" s="1"/>
      <c r="K195" s="1"/>
      <c r="L195" s="2"/>
      <c r="M195" s="1"/>
      <c r="N195" s="1"/>
      <c r="O195" s="1"/>
      <c r="P195" s="1"/>
      <c r="Q195" s="1"/>
      <c r="R195" s="1"/>
      <c r="S195" s="1"/>
      <c r="T195" s="1"/>
    </row>
    <row r="196" spans="2:20" ht="15" hidden="1" x14ac:dyDescent="0.15">
      <c r="B196" s="1" t="s">
        <v>387</v>
      </c>
      <c r="C196" s="1" t="s">
        <v>474</v>
      </c>
      <c r="D196" s="1" t="s">
        <v>476</v>
      </c>
      <c r="E196" s="1" t="s">
        <v>128</v>
      </c>
      <c r="F196" s="1" t="s">
        <v>191</v>
      </c>
      <c r="G196" s="1" t="s">
        <v>194</v>
      </c>
      <c r="H196" s="1" t="s">
        <v>207</v>
      </c>
      <c r="I196" s="1"/>
      <c r="J196" s="1"/>
      <c r="K196" s="1"/>
      <c r="L196" s="2"/>
      <c r="M196" s="1"/>
      <c r="N196" s="1"/>
      <c r="O196" s="1"/>
      <c r="P196" s="1"/>
      <c r="Q196" s="1"/>
      <c r="R196" s="1"/>
      <c r="S196" s="1"/>
      <c r="T196" s="1"/>
    </row>
    <row r="197" spans="2:20" ht="15" hidden="1" x14ac:dyDescent="0.15">
      <c r="B197" s="1" t="s">
        <v>388</v>
      </c>
      <c r="C197" s="1" t="s">
        <v>474</v>
      </c>
      <c r="D197" s="1" t="s">
        <v>476</v>
      </c>
      <c r="E197" s="1" t="s">
        <v>129</v>
      </c>
      <c r="F197" s="1" t="s">
        <v>197</v>
      </c>
      <c r="G197" s="1"/>
      <c r="H197" s="1" t="s">
        <v>302</v>
      </c>
      <c r="I197" s="1"/>
      <c r="J197" s="1"/>
      <c r="K197" s="1"/>
      <c r="L197" s="2"/>
      <c r="M197" s="1"/>
      <c r="N197" s="1"/>
      <c r="O197" s="1"/>
      <c r="P197" s="1"/>
      <c r="Q197" s="1"/>
      <c r="R197" s="1"/>
      <c r="S197" s="1"/>
      <c r="T197" s="1"/>
    </row>
    <row r="198" spans="2:20" ht="15" hidden="1" x14ac:dyDescent="0.15">
      <c r="B198" s="1" t="s">
        <v>389</v>
      </c>
      <c r="C198" s="1" t="s">
        <v>465</v>
      </c>
      <c r="D198" s="1" t="s">
        <v>482</v>
      </c>
      <c r="E198" s="1" t="s">
        <v>130</v>
      </c>
      <c r="F198" s="1" t="s">
        <v>191</v>
      </c>
      <c r="G198" s="1" t="s">
        <v>192</v>
      </c>
      <c r="H198" s="1" t="s">
        <v>206</v>
      </c>
      <c r="I198" s="1"/>
      <c r="J198" s="1"/>
      <c r="K198" s="1"/>
      <c r="L198" s="2"/>
      <c r="M198" s="1"/>
      <c r="N198" s="1"/>
      <c r="O198" s="1"/>
      <c r="P198" s="1"/>
      <c r="Q198" s="1"/>
      <c r="R198" s="1"/>
      <c r="S198" s="1"/>
      <c r="T198" s="1"/>
    </row>
    <row r="199" spans="2:20" ht="15" hidden="1" x14ac:dyDescent="0.15">
      <c r="B199" s="1" t="s">
        <v>389</v>
      </c>
      <c r="C199" s="1" t="s">
        <v>465</v>
      </c>
      <c r="D199" s="1" t="s">
        <v>482</v>
      </c>
      <c r="E199" s="1" t="s">
        <v>130</v>
      </c>
      <c r="F199" s="1" t="s">
        <v>191</v>
      </c>
      <c r="G199" s="1" t="s">
        <v>194</v>
      </c>
      <c r="H199" s="1" t="s">
        <v>207</v>
      </c>
      <c r="I199" s="1"/>
      <c r="J199" s="1"/>
      <c r="K199" s="1"/>
      <c r="L199" s="2"/>
      <c r="M199" s="1"/>
      <c r="N199" s="1"/>
      <c r="O199" s="1"/>
      <c r="P199" s="1"/>
      <c r="Q199" s="1"/>
      <c r="R199" s="1"/>
      <c r="S199" s="1"/>
      <c r="T199" s="1"/>
    </row>
    <row r="200" spans="2:20" ht="30" hidden="1" x14ac:dyDescent="0.15">
      <c r="B200" s="1" t="s">
        <v>390</v>
      </c>
      <c r="C200" s="1" t="s">
        <v>467</v>
      </c>
      <c r="D200" s="1" t="s">
        <v>468</v>
      </c>
      <c r="E200" s="1" t="s">
        <v>131</v>
      </c>
      <c r="F200" s="1" t="s">
        <v>191</v>
      </c>
      <c r="G200" s="1" t="s">
        <v>192</v>
      </c>
      <c r="H200" s="1" t="s">
        <v>391</v>
      </c>
      <c r="I200" s="1"/>
      <c r="J200" s="1"/>
      <c r="K200" s="1"/>
      <c r="L200" s="2"/>
      <c r="M200" s="1"/>
      <c r="N200" s="1"/>
      <c r="O200" s="1"/>
      <c r="P200" s="1"/>
      <c r="Q200" s="1"/>
      <c r="R200" s="1"/>
      <c r="S200" s="1"/>
      <c r="T200" s="1"/>
    </row>
    <row r="201" spans="2:20" ht="75" x14ac:dyDescent="0.15">
      <c r="B201" s="1" t="s">
        <v>390</v>
      </c>
      <c r="C201" s="1" t="s">
        <v>467</v>
      </c>
      <c r="D201" s="1" t="s">
        <v>468</v>
      </c>
      <c r="E201" s="1" t="s">
        <v>131</v>
      </c>
      <c r="F201" s="1" t="s">
        <v>191</v>
      </c>
      <c r="G201" s="1" t="s">
        <v>194</v>
      </c>
      <c r="H201" s="1" t="s">
        <v>207</v>
      </c>
      <c r="I201" s="4" t="s">
        <v>493</v>
      </c>
      <c r="J201" s="4" t="s">
        <v>508</v>
      </c>
      <c r="K201" s="4" t="s">
        <v>568</v>
      </c>
      <c r="L201" s="4" t="s">
        <v>569</v>
      </c>
      <c r="M201" s="4" t="s">
        <v>497</v>
      </c>
      <c r="N201" s="4" t="s">
        <v>570</v>
      </c>
      <c r="O201" s="4" t="s">
        <v>497</v>
      </c>
      <c r="P201" s="4" t="s">
        <v>378</v>
      </c>
      <c r="Q201" s="4" t="s">
        <v>497</v>
      </c>
      <c r="R201" s="4" t="s">
        <v>378</v>
      </c>
      <c r="S201" s="4" t="s">
        <v>571</v>
      </c>
      <c r="T201" s="4" t="s">
        <v>497</v>
      </c>
    </row>
    <row r="202" spans="2:20" ht="90" x14ac:dyDescent="0.15">
      <c r="B202" s="1" t="s">
        <v>392</v>
      </c>
      <c r="C202" s="1" t="s">
        <v>467</v>
      </c>
      <c r="D202" s="1" t="s">
        <v>487</v>
      </c>
      <c r="E202" s="1" t="s">
        <v>132</v>
      </c>
      <c r="F202" s="1" t="s">
        <v>197</v>
      </c>
      <c r="G202" s="1"/>
      <c r="H202" s="1" t="s">
        <v>365</v>
      </c>
      <c r="I202" s="4" t="s">
        <v>493</v>
      </c>
      <c r="J202" s="4" t="s">
        <v>572</v>
      </c>
      <c r="K202" s="4" t="s">
        <v>573</v>
      </c>
      <c r="L202" s="4" t="s">
        <v>496</v>
      </c>
      <c r="M202" s="4" t="s">
        <v>497</v>
      </c>
      <c r="N202" s="4" t="s">
        <v>574</v>
      </c>
      <c r="O202" s="4" t="s">
        <v>378</v>
      </c>
      <c r="P202" s="4" t="s">
        <v>497</v>
      </c>
      <c r="Q202" s="4" t="s">
        <v>378</v>
      </c>
      <c r="R202" s="4" t="s">
        <v>497</v>
      </c>
      <c r="S202" s="4"/>
      <c r="T202" s="4" t="s">
        <v>497</v>
      </c>
    </row>
    <row r="203" spans="2:20" ht="45" hidden="1" x14ac:dyDescent="0.15">
      <c r="B203" s="1" t="s">
        <v>393</v>
      </c>
      <c r="C203" s="1" t="s">
        <v>469</v>
      </c>
      <c r="D203" s="1" t="s">
        <v>479</v>
      </c>
      <c r="E203" s="1" t="s">
        <v>133</v>
      </c>
      <c r="F203" s="1" t="s">
        <v>197</v>
      </c>
      <c r="G203" s="1"/>
      <c r="H203" s="1" t="s">
        <v>220</v>
      </c>
      <c r="I203" s="1"/>
      <c r="J203" s="1"/>
      <c r="K203" s="1"/>
      <c r="L203" s="2"/>
      <c r="M203" s="1"/>
      <c r="N203" s="1"/>
      <c r="O203" s="1"/>
      <c r="P203" s="1"/>
      <c r="Q203" s="1"/>
      <c r="R203" s="1"/>
      <c r="S203" s="1"/>
      <c r="T203" s="1"/>
    </row>
    <row r="204" spans="2:20" ht="30" x14ac:dyDescent="0.15">
      <c r="B204" s="1" t="s">
        <v>394</v>
      </c>
      <c r="C204" s="1" t="s">
        <v>465</v>
      </c>
      <c r="D204" s="1" t="s">
        <v>485</v>
      </c>
      <c r="E204" s="1" t="s">
        <v>134</v>
      </c>
      <c r="F204" s="1" t="s">
        <v>197</v>
      </c>
      <c r="G204" s="1"/>
      <c r="H204" s="1" t="s">
        <v>204</v>
      </c>
      <c r="I204" s="4" t="s">
        <v>493</v>
      </c>
      <c r="J204" s="4" t="s">
        <v>491</v>
      </c>
      <c r="K204" s="4" t="s">
        <v>496</v>
      </c>
      <c r="L204" s="4" t="s">
        <v>584</v>
      </c>
      <c r="M204" s="4" t="s">
        <v>497</v>
      </c>
      <c r="N204" s="4" t="s">
        <v>507</v>
      </c>
      <c r="O204" s="4" t="s">
        <v>497</v>
      </c>
      <c r="P204" s="4" t="s">
        <v>497</v>
      </c>
      <c r="Q204" s="4" t="s">
        <v>378</v>
      </c>
      <c r="R204" s="4" t="s">
        <v>378</v>
      </c>
      <c r="S204" s="4"/>
      <c r="T204" s="4" t="s">
        <v>511</v>
      </c>
    </row>
    <row r="205" spans="2:20" ht="30" hidden="1" x14ac:dyDescent="0.15">
      <c r="B205" s="1" t="s">
        <v>395</v>
      </c>
      <c r="C205" s="1" t="s">
        <v>467</v>
      </c>
      <c r="D205" s="1" t="s">
        <v>468</v>
      </c>
      <c r="E205" s="1" t="s">
        <v>135</v>
      </c>
      <c r="F205" s="1" t="s">
        <v>197</v>
      </c>
      <c r="G205" s="1"/>
      <c r="H205" s="1" t="s">
        <v>196</v>
      </c>
      <c r="I205" s="1"/>
      <c r="J205" s="1"/>
      <c r="K205" s="1"/>
      <c r="L205" s="2"/>
      <c r="M205" s="1"/>
      <c r="N205" s="1"/>
      <c r="O205" s="1"/>
      <c r="P205" s="1"/>
      <c r="Q205" s="1"/>
      <c r="R205" s="1"/>
      <c r="S205" s="1"/>
      <c r="T205" s="1"/>
    </row>
    <row r="206" spans="2:20" ht="30" hidden="1" x14ac:dyDescent="0.15">
      <c r="B206" s="1" t="s">
        <v>396</v>
      </c>
      <c r="C206" s="1" t="s">
        <v>467</v>
      </c>
      <c r="D206" s="1" t="s">
        <v>468</v>
      </c>
      <c r="E206" s="1" t="s">
        <v>136</v>
      </c>
      <c r="F206" s="1" t="s">
        <v>191</v>
      </c>
      <c r="G206" s="1" t="s">
        <v>192</v>
      </c>
      <c r="H206" s="1" t="s">
        <v>209</v>
      </c>
      <c r="I206" s="1"/>
      <c r="J206" s="1"/>
      <c r="K206" s="1"/>
      <c r="L206" s="2"/>
      <c r="M206" s="1"/>
      <c r="N206" s="1"/>
      <c r="O206" s="1"/>
      <c r="P206" s="1"/>
      <c r="Q206" s="1"/>
      <c r="R206" s="1"/>
      <c r="S206" s="1"/>
      <c r="T206" s="1"/>
    </row>
    <row r="207" spans="2:20" ht="45" x14ac:dyDescent="0.15">
      <c r="B207" s="1" t="s">
        <v>396</v>
      </c>
      <c r="C207" s="1" t="s">
        <v>467</v>
      </c>
      <c r="D207" s="1" t="s">
        <v>468</v>
      </c>
      <c r="E207" s="1" t="s">
        <v>136</v>
      </c>
      <c r="F207" s="1" t="s">
        <v>191</v>
      </c>
      <c r="G207" s="1" t="s">
        <v>194</v>
      </c>
      <c r="H207" s="1" t="s">
        <v>207</v>
      </c>
      <c r="I207" s="4" t="s">
        <v>498</v>
      </c>
      <c r="J207" s="4" t="s">
        <v>494</v>
      </c>
      <c r="K207" s="4" t="s">
        <v>575</v>
      </c>
      <c r="L207" s="4" t="s">
        <v>496</v>
      </c>
      <c r="M207" s="4" t="s">
        <v>497</v>
      </c>
      <c r="N207" s="4" t="s">
        <v>550</v>
      </c>
      <c r="O207" s="4" t="s">
        <v>497</v>
      </c>
      <c r="P207" s="4" t="s">
        <v>497</v>
      </c>
      <c r="Q207" s="4" t="s">
        <v>378</v>
      </c>
      <c r="R207" s="4" t="s">
        <v>378</v>
      </c>
      <c r="S207" s="4"/>
      <c r="T207" s="4" t="s">
        <v>497</v>
      </c>
    </row>
    <row r="208" spans="2:20" ht="150" x14ac:dyDescent="0.15">
      <c r="B208" s="1" t="s">
        <v>397</v>
      </c>
      <c r="C208" s="1" t="s">
        <v>467</v>
      </c>
      <c r="D208" s="1" t="s">
        <v>468</v>
      </c>
      <c r="E208" s="1" t="s">
        <v>141</v>
      </c>
      <c r="F208" s="1" t="s">
        <v>191</v>
      </c>
      <c r="G208" s="1" t="s">
        <v>194</v>
      </c>
      <c r="H208" s="1" t="s">
        <v>399</v>
      </c>
      <c r="I208" s="4" t="s">
        <v>504</v>
      </c>
      <c r="J208" s="4" t="s">
        <v>576</v>
      </c>
      <c r="K208" s="4" t="s">
        <v>577</v>
      </c>
      <c r="L208" s="4" t="s">
        <v>578</v>
      </c>
      <c r="M208" s="4" t="s">
        <v>378</v>
      </c>
      <c r="N208" s="4" t="s">
        <v>496</v>
      </c>
      <c r="O208" s="4" t="s">
        <v>497</v>
      </c>
      <c r="P208" s="4" t="s">
        <v>497</v>
      </c>
      <c r="Q208" s="4" t="s">
        <v>378</v>
      </c>
      <c r="R208" s="4" t="s">
        <v>378</v>
      </c>
      <c r="S208" s="4"/>
      <c r="T208" s="4" t="s">
        <v>378</v>
      </c>
    </row>
    <row r="209" spans="2:20" ht="30" hidden="1" x14ac:dyDescent="0.15">
      <c r="B209" s="1" t="s">
        <v>397</v>
      </c>
      <c r="C209" s="1" t="s">
        <v>467</v>
      </c>
      <c r="D209" s="1" t="s">
        <v>468</v>
      </c>
      <c r="E209" s="1" t="s">
        <v>141</v>
      </c>
      <c r="F209" s="1" t="s">
        <v>191</v>
      </c>
      <c r="G209" s="1" t="s">
        <v>192</v>
      </c>
      <c r="H209" s="1" t="s">
        <v>398</v>
      </c>
      <c r="I209" s="1"/>
      <c r="J209" s="1"/>
      <c r="K209" s="1"/>
      <c r="L209" s="2"/>
      <c r="M209" s="1"/>
      <c r="N209" s="1"/>
      <c r="O209" s="1"/>
      <c r="P209" s="1"/>
      <c r="Q209" s="1"/>
      <c r="R209" s="1"/>
      <c r="S209" s="1"/>
      <c r="T209" s="1"/>
    </row>
    <row r="210" spans="2:20" ht="30" hidden="1" x14ac:dyDescent="0.15">
      <c r="B210" s="1" t="s">
        <v>400</v>
      </c>
      <c r="C210" s="1" t="s">
        <v>472</v>
      </c>
      <c r="D210" s="1" t="s">
        <v>483</v>
      </c>
      <c r="E210" s="1" t="s">
        <v>137</v>
      </c>
      <c r="F210" s="1" t="s">
        <v>191</v>
      </c>
      <c r="G210" s="1" t="s">
        <v>192</v>
      </c>
      <c r="H210" s="1" t="s">
        <v>209</v>
      </c>
      <c r="I210" s="1"/>
      <c r="J210" s="1"/>
      <c r="K210" s="1"/>
      <c r="L210" s="2"/>
      <c r="M210" s="1"/>
      <c r="N210" s="1"/>
      <c r="O210" s="1"/>
      <c r="P210" s="1"/>
      <c r="Q210" s="1"/>
      <c r="R210" s="1"/>
      <c r="S210" s="1"/>
      <c r="T210" s="1"/>
    </row>
    <row r="211" spans="2:20" ht="30" hidden="1" x14ac:dyDescent="0.15">
      <c r="B211" s="1" t="s">
        <v>400</v>
      </c>
      <c r="C211" s="1" t="s">
        <v>472</v>
      </c>
      <c r="D211" s="1" t="s">
        <v>483</v>
      </c>
      <c r="E211" s="1" t="s">
        <v>137</v>
      </c>
      <c r="F211" s="1" t="s">
        <v>191</v>
      </c>
      <c r="G211" s="1" t="s">
        <v>194</v>
      </c>
      <c r="H211" s="1" t="s">
        <v>207</v>
      </c>
      <c r="I211" s="1"/>
      <c r="J211" s="1"/>
      <c r="K211" s="1"/>
      <c r="L211" s="2"/>
      <c r="M211" s="1"/>
      <c r="N211" s="1"/>
      <c r="O211" s="1"/>
      <c r="P211" s="1"/>
      <c r="Q211" s="1"/>
      <c r="R211" s="1"/>
      <c r="S211" s="1"/>
      <c r="T211" s="1"/>
    </row>
    <row r="212" spans="2:20" ht="15" hidden="1" x14ac:dyDescent="0.15">
      <c r="B212" s="1" t="s">
        <v>401</v>
      </c>
      <c r="C212" s="1" t="s">
        <v>474</v>
      </c>
      <c r="D212" s="1" t="s">
        <v>475</v>
      </c>
      <c r="E212" s="1" t="s">
        <v>138</v>
      </c>
      <c r="F212" s="1" t="s">
        <v>197</v>
      </c>
      <c r="G212" s="1"/>
      <c r="H212" s="1" t="s">
        <v>204</v>
      </c>
      <c r="I212" s="1"/>
      <c r="J212" s="1"/>
      <c r="K212" s="1"/>
      <c r="L212" s="2"/>
      <c r="M212" s="1"/>
      <c r="N212" s="1"/>
      <c r="O212" s="1"/>
      <c r="P212" s="1"/>
      <c r="Q212" s="1"/>
      <c r="R212" s="1"/>
      <c r="S212" s="1"/>
      <c r="T212" s="1"/>
    </row>
    <row r="213" spans="2:20" ht="15" hidden="1" x14ac:dyDescent="0.15">
      <c r="B213" s="1" t="s">
        <v>402</v>
      </c>
      <c r="C213" s="1" t="s">
        <v>474</v>
      </c>
      <c r="D213" s="1" t="s">
        <v>475</v>
      </c>
      <c r="E213" s="1" t="s">
        <v>139</v>
      </c>
      <c r="F213" s="1" t="s">
        <v>191</v>
      </c>
      <c r="G213" s="1" t="s">
        <v>192</v>
      </c>
      <c r="H213" s="1" t="s">
        <v>217</v>
      </c>
      <c r="I213" s="1"/>
      <c r="J213" s="1"/>
      <c r="K213" s="1"/>
      <c r="L213" s="2"/>
      <c r="M213" s="1"/>
      <c r="N213" s="1"/>
      <c r="O213" s="1"/>
      <c r="P213" s="1"/>
      <c r="Q213" s="1"/>
      <c r="R213" s="1"/>
      <c r="S213" s="1"/>
      <c r="T213" s="1"/>
    </row>
    <row r="214" spans="2:20" ht="15" hidden="1" x14ac:dyDescent="0.15">
      <c r="B214" s="1" t="s">
        <v>402</v>
      </c>
      <c r="C214" s="1" t="s">
        <v>474</v>
      </c>
      <c r="D214" s="1" t="s">
        <v>475</v>
      </c>
      <c r="E214" s="1" t="s">
        <v>139</v>
      </c>
      <c r="F214" s="1" t="s">
        <v>191</v>
      </c>
      <c r="G214" s="1" t="s">
        <v>194</v>
      </c>
      <c r="H214" s="1" t="s">
        <v>207</v>
      </c>
      <c r="I214" s="1"/>
      <c r="J214" s="1"/>
      <c r="K214" s="1"/>
      <c r="L214" s="2"/>
      <c r="M214" s="1"/>
      <c r="N214" s="1"/>
      <c r="O214" s="1"/>
      <c r="P214" s="1"/>
      <c r="Q214" s="1"/>
      <c r="R214" s="1"/>
      <c r="S214" s="1"/>
      <c r="T214" s="1"/>
    </row>
    <row r="215" spans="2:20" ht="30" hidden="1" x14ac:dyDescent="0.15">
      <c r="B215" s="1" t="s">
        <v>403</v>
      </c>
      <c r="C215" s="1" t="s">
        <v>474</v>
      </c>
      <c r="D215" s="1" t="s">
        <v>475</v>
      </c>
      <c r="E215" s="1" t="s">
        <v>140</v>
      </c>
      <c r="F215" s="1" t="s">
        <v>197</v>
      </c>
      <c r="G215" s="1"/>
      <c r="H215" s="1" t="s">
        <v>217</v>
      </c>
      <c r="I215" s="1"/>
      <c r="J215" s="1"/>
      <c r="K215" s="1"/>
      <c r="L215" s="2"/>
      <c r="M215" s="1"/>
      <c r="N215" s="1"/>
      <c r="O215" s="1"/>
      <c r="P215" s="1"/>
      <c r="Q215" s="1"/>
      <c r="R215" s="1"/>
      <c r="S215" s="1"/>
      <c r="T215" s="1"/>
    </row>
    <row r="216" spans="2:20" ht="15" hidden="1" x14ac:dyDescent="0.15">
      <c r="B216" s="1" t="s">
        <v>404</v>
      </c>
      <c r="C216" s="1" t="s">
        <v>477</v>
      </c>
      <c r="D216" s="1" t="s">
        <v>489</v>
      </c>
      <c r="E216" s="1" t="s">
        <v>142</v>
      </c>
      <c r="F216" s="1" t="s">
        <v>197</v>
      </c>
      <c r="G216" s="1"/>
      <c r="H216" s="1" t="s">
        <v>261</v>
      </c>
      <c r="I216" s="1"/>
      <c r="J216" s="1"/>
      <c r="K216" s="1"/>
      <c r="L216" s="2"/>
      <c r="M216" s="1"/>
      <c r="N216" s="1"/>
      <c r="O216" s="1"/>
      <c r="P216" s="1"/>
      <c r="Q216" s="1"/>
      <c r="R216" s="1"/>
      <c r="S216" s="1"/>
      <c r="T216" s="1"/>
    </row>
    <row r="217" spans="2:20" ht="15" hidden="1" x14ac:dyDescent="0.15">
      <c r="B217" s="1" t="s">
        <v>405</v>
      </c>
      <c r="C217" s="1" t="s">
        <v>467</v>
      </c>
      <c r="D217" s="1" t="s">
        <v>487</v>
      </c>
      <c r="E217" s="1" t="s">
        <v>143</v>
      </c>
      <c r="F217" s="1" t="s">
        <v>197</v>
      </c>
      <c r="G217" s="1"/>
      <c r="H217" s="1" t="s">
        <v>406</v>
      </c>
      <c r="I217" s="1"/>
      <c r="J217" s="1"/>
      <c r="K217" s="1"/>
      <c r="L217" s="2"/>
      <c r="M217" s="1"/>
      <c r="N217" s="1"/>
      <c r="O217" s="1"/>
      <c r="P217" s="1"/>
      <c r="Q217" s="1"/>
      <c r="R217" s="1"/>
      <c r="S217" s="1"/>
      <c r="T217" s="1"/>
    </row>
    <row r="218" spans="2:20" ht="30" hidden="1" x14ac:dyDescent="0.15">
      <c r="B218" s="1" t="s">
        <v>407</v>
      </c>
      <c r="C218" s="1" t="s">
        <v>472</v>
      </c>
      <c r="D218" s="1" t="s">
        <v>483</v>
      </c>
      <c r="E218" s="1" t="s">
        <v>144</v>
      </c>
      <c r="F218" s="1" t="s">
        <v>197</v>
      </c>
      <c r="G218" s="1"/>
      <c r="H218" s="1" t="s">
        <v>204</v>
      </c>
      <c r="I218" s="1"/>
      <c r="J218" s="1"/>
      <c r="K218" s="1"/>
      <c r="L218" s="2"/>
      <c r="M218" s="1"/>
      <c r="N218" s="1"/>
      <c r="O218" s="1"/>
      <c r="P218" s="1"/>
      <c r="Q218" s="1"/>
      <c r="R218" s="1"/>
      <c r="S218" s="1"/>
      <c r="T218" s="1"/>
    </row>
    <row r="219" spans="2:20" ht="45" hidden="1" x14ac:dyDescent="0.15">
      <c r="B219" s="1" t="s">
        <v>408</v>
      </c>
      <c r="C219" s="1" t="s">
        <v>469</v>
      </c>
      <c r="D219" s="1" t="s">
        <v>479</v>
      </c>
      <c r="E219" s="1" t="s">
        <v>145</v>
      </c>
      <c r="F219" s="1" t="s">
        <v>197</v>
      </c>
      <c r="G219" s="1"/>
      <c r="H219" s="1" t="s">
        <v>220</v>
      </c>
      <c r="I219" s="1"/>
      <c r="J219" s="1"/>
      <c r="K219" s="1"/>
      <c r="L219" s="2"/>
      <c r="M219" s="1"/>
      <c r="N219" s="1"/>
      <c r="O219" s="1"/>
      <c r="P219" s="1"/>
      <c r="Q219" s="1"/>
      <c r="R219" s="1"/>
      <c r="S219" s="1"/>
      <c r="T219" s="1"/>
    </row>
    <row r="220" spans="2:20" ht="30" hidden="1" x14ac:dyDescent="0.15">
      <c r="B220" s="1" t="s">
        <v>409</v>
      </c>
      <c r="C220" s="1" t="s">
        <v>472</v>
      </c>
      <c r="D220" s="1" t="s">
        <v>481</v>
      </c>
      <c r="E220" s="1" t="s">
        <v>146</v>
      </c>
      <c r="F220" s="1" t="s">
        <v>197</v>
      </c>
      <c r="G220" s="1"/>
      <c r="H220" s="1" t="s">
        <v>204</v>
      </c>
      <c r="I220" s="1"/>
      <c r="J220" s="1"/>
      <c r="K220" s="1"/>
      <c r="L220" s="2"/>
      <c r="M220" s="1"/>
      <c r="N220" s="1"/>
      <c r="O220" s="1"/>
      <c r="P220" s="1"/>
      <c r="Q220" s="1"/>
      <c r="R220" s="1"/>
      <c r="S220" s="1"/>
      <c r="T220" s="1"/>
    </row>
    <row r="221" spans="2:20" ht="30" hidden="1" x14ac:dyDescent="0.15">
      <c r="B221" s="1" t="s">
        <v>410</v>
      </c>
      <c r="C221" s="1" t="s">
        <v>467</v>
      </c>
      <c r="D221" s="1" t="s">
        <v>468</v>
      </c>
      <c r="E221" s="1" t="s">
        <v>148</v>
      </c>
      <c r="F221" s="1" t="s">
        <v>197</v>
      </c>
      <c r="G221" s="1"/>
      <c r="H221" s="1" t="s">
        <v>204</v>
      </c>
      <c r="I221" s="1"/>
      <c r="J221" s="1"/>
      <c r="K221" s="1"/>
      <c r="L221" s="2"/>
      <c r="M221" s="1"/>
      <c r="N221" s="1"/>
      <c r="O221" s="1"/>
      <c r="P221" s="1"/>
      <c r="Q221" s="1"/>
      <c r="R221" s="1"/>
      <c r="S221" s="1"/>
      <c r="T221" s="1"/>
    </row>
    <row r="222" spans="2:20" ht="30" hidden="1" x14ac:dyDescent="0.15">
      <c r="B222" s="1" t="s">
        <v>411</v>
      </c>
      <c r="C222" s="1" t="s">
        <v>472</v>
      </c>
      <c r="D222" s="1" t="s">
        <v>473</v>
      </c>
      <c r="E222" s="1" t="s">
        <v>147</v>
      </c>
      <c r="F222" s="1" t="s">
        <v>197</v>
      </c>
      <c r="G222" s="1"/>
      <c r="H222" s="1" t="s">
        <v>204</v>
      </c>
      <c r="I222" s="1"/>
      <c r="J222" s="1"/>
      <c r="K222" s="1"/>
      <c r="L222" s="2"/>
      <c r="M222" s="1"/>
      <c r="N222" s="1"/>
      <c r="O222" s="1"/>
      <c r="P222" s="1"/>
      <c r="Q222" s="1"/>
      <c r="R222" s="1"/>
      <c r="S222" s="1"/>
      <c r="T222" s="1"/>
    </row>
    <row r="223" spans="2:20" ht="30" hidden="1" x14ac:dyDescent="0.15">
      <c r="B223" s="1" t="s">
        <v>412</v>
      </c>
      <c r="C223" s="1" t="s">
        <v>472</v>
      </c>
      <c r="D223" s="1" t="s">
        <v>481</v>
      </c>
      <c r="E223" s="1" t="s">
        <v>149</v>
      </c>
      <c r="F223" s="1" t="s">
        <v>197</v>
      </c>
      <c r="G223" s="1"/>
      <c r="H223" s="1" t="s">
        <v>196</v>
      </c>
      <c r="I223" s="1"/>
      <c r="J223" s="1"/>
      <c r="K223" s="1"/>
      <c r="L223" s="2"/>
      <c r="M223" s="1"/>
      <c r="N223" s="1"/>
      <c r="O223" s="1"/>
      <c r="P223" s="1"/>
      <c r="Q223" s="1"/>
      <c r="R223" s="1"/>
      <c r="S223" s="1"/>
      <c r="T223" s="1"/>
    </row>
    <row r="224" spans="2:20" ht="15" hidden="1" x14ac:dyDescent="0.15">
      <c r="B224" s="1" t="s">
        <v>413</v>
      </c>
      <c r="C224" s="1" t="s">
        <v>465</v>
      </c>
      <c r="D224" s="1" t="s">
        <v>482</v>
      </c>
      <c r="E224" s="1" t="s">
        <v>150</v>
      </c>
      <c r="F224" s="1" t="s">
        <v>197</v>
      </c>
      <c r="G224" s="1"/>
      <c r="H224" s="1" t="s">
        <v>196</v>
      </c>
      <c r="I224" s="1"/>
      <c r="J224" s="1"/>
      <c r="K224" s="1"/>
      <c r="L224" s="2"/>
      <c r="M224" s="1"/>
      <c r="N224" s="1"/>
      <c r="O224" s="1"/>
      <c r="P224" s="1"/>
      <c r="Q224" s="1"/>
      <c r="R224" s="1"/>
      <c r="S224" s="1"/>
      <c r="T224" s="1"/>
    </row>
    <row r="225" spans="2:20" ht="60" x14ac:dyDescent="0.15">
      <c r="B225" s="1" t="s">
        <v>414</v>
      </c>
      <c r="C225" s="1" t="s">
        <v>467</v>
      </c>
      <c r="D225" s="1" t="s">
        <v>468</v>
      </c>
      <c r="E225" s="1" t="s">
        <v>151</v>
      </c>
      <c r="F225" s="1" t="s">
        <v>197</v>
      </c>
      <c r="G225" s="1"/>
      <c r="H225" s="1" t="s">
        <v>213</v>
      </c>
      <c r="I225" s="4" t="s">
        <v>504</v>
      </c>
      <c r="J225" s="4" t="s">
        <v>572</v>
      </c>
      <c r="K225" s="4" t="s">
        <v>579</v>
      </c>
      <c r="L225" s="4" t="s">
        <v>580</v>
      </c>
      <c r="M225" s="4" t="s">
        <v>497</v>
      </c>
      <c r="N225" s="4" t="s">
        <v>581</v>
      </c>
      <c r="O225" s="4" t="s">
        <v>378</v>
      </c>
      <c r="P225" s="4" t="s">
        <v>378</v>
      </c>
      <c r="Q225" s="4" t="s">
        <v>497</v>
      </c>
      <c r="R225" s="4" t="s">
        <v>497</v>
      </c>
      <c r="S225" s="4"/>
      <c r="T225" s="4" t="s">
        <v>497</v>
      </c>
    </row>
    <row r="226" spans="2:20" ht="30" hidden="1" x14ac:dyDescent="0.15">
      <c r="B226" s="1" t="s">
        <v>415</v>
      </c>
      <c r="C226" s="1" t="s">
        <v>467</v>
      </c>
      <c r="D226" s="1" t="s">
        <v>468</v>
      </c>
      <c r="E226" s="1" t="s">
        <v>152</v>
      </c>
      <c r="F226" s="1" t="s">
        <v>191</v>
      </c>
      <c r="G226" s="1" t="s">
        <v>192</v>
      </c>
      <c r="H226" s="1" t="s">
        <v>204</v>
      </c>
      <c r="I226" s="1"/>
      <c r="J226" s="1"/>
      <c r="K226" s="1"/>
      <c r="L226" s="2"/>
      <c r="M226" s="1"/>
      <c r="N226" s="1"/>
      <c r="O226" s="1"/>
      <c r="P226" s="1"/>
      <c r="Q226" s="1"/>
      <c r="R226" s="1"/>
      <c r="S226" s="1"/>
      <c r="T226" s="1"/>
    </row>
    <row r="227" spans="2:20" ht="30" hidden="1" x14ac:dyDescent="0.15">
      <c r="B227" s="1" t="s">
        <v>415</v>
      </c>
      <c r="C227" s="1" t="s">
        <v>467</v>
      </c>
      <c r="D227" s="1" t="s">
        <v>468</v>
      </c>
      <c r="E227" s="1" t="s">
        <v>152</v>
      </c>
      <c r="F227" s="1" t="s">
        <v>191</v>
      </c>
      <c r="G227" s="1" t="s">
        <v>194</v>
      </c>
      <c r="H227" s="1" t="s">
        <v>213</v>
      </c>
      <c r="I227" s="1"/>
      <c r="J227" s="1"/>
      <c r="K227" s="1"/>
      <c r="L227" s="2"/>
      <c r="M227" s="1"/>
      <c r="N227" s="1"/>
      <c r="O227" s="1"/>
      <c r="P227" s="1"/>
      <c r="Q227" s="1"/>
      <c r="R227" s="1"/>
      <c r="S227" s="1"/>
      <c r="T227" s="1"/>
    </row>
    <row r="228" spans="2:20" ht="15" hidden="1" x14ac:dyDescent="0.15">
      <c r="B228" s="1" t="s">
        <v>416</v>
      </c>
      <c r="C228" s="1" t="s">
        <v>477</v>
      </c>
      <c r="D228" s="1" t="s">
        <v>489</v>
      </c>
      <c r="E228" s="1" t="s">
        <v>153</v>
      </c>
      <c r="F228" s="1" t="s">
        <v>197</v>
      </c>
      <c r="G228" s="1"/>
      <c r="H228" s="1" t="s">
        <v>386</v>
      </c>
      <c r="I228" s="1"/>
      <c r="J228" s="1"/>
      <c r="K228" s="1"/>
      <c r="L228" s="2"/>
      <c r="M228" s="1"/>
      <c r="N228" s="1"/>
      <c r="O228" s="1"/>
      <c r="P228" s="1"/>
      <c r="Q228" s="1"/>
      <c r="R228" s="1"/>
      <c r="S228" s="1"/>
      <c r="T228" s="1"/>
    </row>
    <row r="229" spans="2:20" ht="30" hidden="1" x14ac:dyDescent="0.15">
      <c r="B229" s="1" t="s">
        <v>417</v>
      </c>
      <c r="C229" s="1" t="s">
        <v>472</v>
      </c>
      <c r="D229" s="1" t="s">
        <v>486</v>
      </c>
      <c r="E229" s="1" t="s">
        <v>154</v>
      </c>
      <c r="F229" s="1" t="s">
        <v>191</v>
      </c>
      <c r="G229" s="1" t="s">
        <v>192</v>
      </c>
      <c r="H229" s="1" t="s">
        <v>190</v>
      </c>
      <c r="I229" s="1"/>
      <c r="J229" s="1"/>
      <c r="K229" s="1"/>
      <c r="L229" s="2"/>
      <c r="M229" s="1"/>
      <c r="N229" s="1"/>
      <c r="O229" s="1"/>
      <c r="P229" s="1"/>
      <c r="Q229" s="1"/>
      <c r="R229" s="1"/>
      <c r="S229" s="1"/>
      <c r="T229" s="1"/>
    </row>
    <row r="230" spans="2:20" ht="30" hidden="1" x14ac:dyDescent="0.15">
      <c r="B230" s="1" t="s">
        <v>417</v>
      </c>
      <c r="C230" s="1" t="s">
        <v>472</v>
      </c>
      <c r="D230" s="1" t="s">
        <v>486</v>
      </c>
      <c r="E230" s="1" t="s">
        <v>154</v>
      </c>
      <c r="F230" s="1" t="s">
        <v>191</v>
      </c>
      <c r="G230" s="1" t="s">
        <v>194</v>
      </c>
      <c r="H230" s="1" t="s">
        <v>418</v>
      </c>
      <c r="I230" s="1"/>
      <c r="J230" s="1"/>
      <c r="K230" s="1"/>
      <c r="L230" s="2"/>
      <c r="M230" s="1"/>
      <c r="N230" s="1"/>
      <c r="O230" s="1"/>
      <c r="P230" s="1"/>
      <c r="Q230" s="1"/>
      <c r="R230" s="1"/>
      <c r="S230" s="1"/>
      <c r="T230" s="1"/>
    </row>
    <row r="231" spans="2:20" ht="105" x14ac:dyDescent="0.15">
      <c r="B231" s="1" t="s">
        <v>419</v>
      </c>
      <c r="C231" s="1" t="s">
        <v>472</v>
      </c>
      <c r="D231" s="1" t="s">
        <v>473</v>
      </c>
      <c r="E231" s="1" t="s">
        <v>155</v>
      </c>
      <c r="F231" s="1" t="s">
        <v>191</v>
      </c>
      <c r="G231" s="1" t="s">
        <v>192</v>
      </c>
      <c r="H231" s="1" t="s">
        <v>204</v>
      </c>
      <c r="I231" s="4" t="s">
        <v>493</v>
      </c>
      <c r="J231" s="4" t="s">
        <v>516</v>
      </c>
      <c r="K231" s="4" t="s">
        <v>582</v>
      </c>
      <c r="L231" s="4" t="s">
        <v>583</v>
      </c>
      <c r="M231" s="4" t="s">
        <v>378</v>
      </c>
      <c r="N231" s="4" t="s">
        <v>496</v>
      </c>
      <c r="O231" s="4" t="s">
        <v>497</v>
      </c>
      <c r="P231" s="4" t="s">
        <v>497</v>
      </c>
      <c r="Q231" s="4" t="s">
        <v>497</v>
      </c>
      <c r="R231" s="4" t="s">
        <v>497</v>
      </c>
      <c r="S231" s="4"/>
      <c r="T231" s="4" t="s">
        <v>497</v>
      </c>
    </row>
    <row r="232" spans="2:20" ht="30" hidden="1" x14ac:dyDescent="0.15">
      <c r="B232" s="1" t="s">
        <v>419</v>
      </c>
      <c r="C232" s="1" t="s">
        <v>472</v>
      </c>
      <c r="D232" s="1" t="s">
        <v>473</v>
      </c>
      <c r="E232" s="1" t="s">
        <v>155</v>
      </c>
      <c r="F232" s="1" t="s">
        <v>191</v>
      </c>
      <c r="G232" s="1" t="s">
        <v>194</v>
      </c>
      <c r="H232" s="1" t="s">
        <v>420</v>
      </c>
      <c r="I232" s="1"/>
      <c r="J232" s="1"/>
      <c r="K232" s="1"/>
      <c r="L232" s="2"/>
      <c r="M232" s="1"/>
      <c r="N232" s="1"/>
      <c r="O232" s="1"/>
      <c r="P232" s="1"/>
      <c r="Q232" s="1"/>
      <c r="R232" s="1"/>
      <c r="S232" s="1"/>
      <c r="T232" s="1"/>
    </row>
    <row r="233" spans="2:20" ht="30" hidden="1" x14ac:dyDescent="0.15">
      <c r="B233" s="1" t="s">
        <v>421</v>
      </c>
      <c r="C233" s="1" t="s">
        <v>472</v>
      </c>
      <c r="D233" s="1" t="s">
        <v>486</v>
      </c>
      <c r="E233" s="1" t="s">
        <v>156</v>
      </c>
      <c r="F233" s="1" t="s">
        <v>191</v>
      </c>
      <c r="G233" s="1" t="s">
        <v>194</v>
      </c>
      <c r="H233" s="1" t="s">
        <v>314</v>
      </c>
      <c r="I233" s="1"/>
      <c r="J233" s="1"/>
      <c r="K233" s="1"/>
      <c r="L233" s="2"/>
      <c r="M233" s="1"/>
      <c r="N233" s="1"/>
      <c r="O233" s="1"/>
      <c r="P233" s="1"/>
      <c r="Q233" s="1"/>
      <c r="R233" s="1"/>
      <c r="S233" s="1"/>
      <c r="T233" s="1"/>
    </row>
    <row r="234" spans="2:20" ht="45" x14ac:dyDescent="0.15">
      <c r="B234" s="1" t="s">
        <v>421</v>
      </c>
      <c r="C234" s="1" t="s">
        <v>472</v>
      </c>
      <c r="D234" s="1" t="s">
        <v>486</v>
      </c>
      <c r="E234" s="1" t="s">
        <v>156</v>
      </c>
      <c r="F234" s="1" t="s">
        <v>191</v>
      </c>
      <c r="G234" s="1" t="s">
        <v>192</v>
      </c>
      <c r="H234" s="1" t="s">
        <v>422</v>
      </c>
      <c r="I234" s="4" t="s">
        <v>491</v>
      </c>
      <c r="J234" s="4" t="s">
        <v>585</v>
      </c>
      <c r="K234" s="4" t="s">
        <v>586</v>
      </c>
      <c r="L234" s="4" t="s">
        <v>587</v>
      </c>
      <c r="M234" s="4" t="s">
        <v>497</v>
      </c>
      <c r="N234" s="4" t="s">
        <v>588</v>
      </c>
      <c r="O234" s="4" t="s">
        <v>497</v>
      </c>
      <c r="P234" s="4" t="s">
        <v>497</v>
      </c>
      <c r="Q234" s="4" t="s">
        <v>497</v>
      </c>
      <c r="R234" s="4" t="s">
        <v>378</v>
      </c>
      <c r="S234" s="4"/>
      <c r="T234" s="4" t="s">
        <v>497</v>
      </c>
    </row>
    <row r="235" spans="2:20" ht="15" hidden="1" x14ac:dyDescent="0.15">
      <c r="B235" s="1" t="s">
        <v>423</v>
      </c>
      <c r="C235" s="1" t="s">
        <v>467</v>
      </c>
      <c r="D235" s="1" t="s">
        <v>487</v>
      </c>
      <c r="E235" s="1" t="s">
        <v>157</v>
      </c>
      <c r="F235" s="1" t="s">
        <v>191</v>
      </c>
      <c r="G235" s="1" t="s">
        <v>192</v>
      </c>
      <c r="H235" s="1" t="s">
        <v>424</v>
      </c>
      <c r="I235" s="1"/>
      <c r="J235" s="1"/>
      <c r="K235" s="1"/>
      <c r="L235" s="2"/>
      <c r="M235" s="1"/>
      <c r="N235" s="1"/>
      <c r="O235" s="1"/>
      <c r="P235" s="1"/>
      <c r="Q235" s="1"/>
      <c r="R235" s="1"/>
      <c r="S235" s="1"/>
      <c r="T235" s="1"/>
    </row>
    <row r="236" spans="2:20" ht="15" hidden="1" x14ac:dyDescent="0.15">
      <c r="B236" s="1" t="s">
        <v>423</v>
      </c>
      <c r="C236" s="1" t="s">
        <v>467</v>
      </c>
      <c r="D236" s="1" t="s">
        <v>487</v>
      </c>
      <c r="E236" s="1" t="s">
        <v>157</v>
      </c>
      <c r="F236" s="1" t="s">
        <v>191</v>
      </c>
      <c r="G236" s="1" t="s">
        <v>194</v>
      </c>
      <c r="H236" s="1" t="s">
        <v>207</v>
      </c>
      <c r="I236" s="1"/>
      <c r="J236" s="1"/>
      <c r="K236" s="1"/>
      <c r="L236" s="2"/>
      <c r="M236" s="1"/>
      <c r="N236" s="1"/>
      <c r="O236" s="1"/>
      <c r="P236" s="1"/>
      <c r="Q236" s="1"/>
      <c r="R236" s="1"/>
      <c r="S236" s="1"/>
      <c r="T236" s="1"/>
    </row>
    <row r="237" spans="2:20" ht="15" hidden="1" x14ac:dyDescent="0.15">
      <c r="B237" s="1" t="s">
        <v>425</v>
      </c>
      <c r="C237" s="1" t="s">
        <v>465</v>
      </c>
      <c r="D237" s="1" t="s">
        <v>466</v>
      </c>
      <c r="E237" s="1" t="s">
        <v>158</v>
      </c>
      <c r="F237" s="1" t="s">
        <v>197</v>
      </c>
      <c r="G237" s="1"/>
      <c r="H237" s="1" t="s">
        <v>196</v>
      </c>
      <c r="I237" s="1"/>
      <c r="J237" s="1"/>
      <c r="K237" s="1"/>
      <c r="L237" s="2"/>
      <c r="M237" s="1"/>
      <c r="N237" s="1"/>
      <c r="O237" s="1"/>
      <c r="P237" s="1"/>
      <c r="Q237" s="1"/>
      <c r="R237" s="1"/>
      <c r="S237" s="1"/>
      <c r="T237" s="1"/>
    </row>
    <row r="238" spans="2:20" ht="45" hidden="1" x14ac:dyDescent="0.15">
      <c r="B238" s="1" t="s">
        <v>426</v>
      </c>
      <c r="C238" s="1" t="s">
        <v>469</v>
      </c>
      <c r="D238" s="1" t="s">
        <v>470</v>
      </c>
      <c r="E238" s="1" t="s">
        <v>159</v>
      </c>
      <c r="F238" s="1" t="s">
        <v>191</v>
      </c>
      <c r="G238" s="1" t="s">
        <v>194</v>
      </c>
      <c r="H238" s="1" t="s">
        <v>314</v>
      </c>
      <c r="I238" s="1"/>
      <c r="J238" s="1"/>
      <c r="K238" s="1"/>
      <c r="L238" s="2"/>
      <c r="M238" s="1"/>
      <c r="N238" s="1"/>
      <c r="O238" s="1"/>
      <c r="P238" s="1"/>
      <c r="Q238" s="1"/>
      <c r="R238" s="1"/>
      <c r="S238" s="1"/>
      <c r="T238" s="1"/>
    </row>
    <row r="239" spans="2:20" ht="45" hidden="1" x14ac:dyDescent="0.15">
      <c r="B239" s="1" t="s">
        <v>426</v>
      </c>
      <c r="C239" s="1" t="s">
        <v>469</v>
      </c>
      <c r="D239" s="1" t="s">
        <v>470</v>
      </c>
      <c r="E239" s="1" t="s">
        <v>159</v>
      </c>
      <c r="F239" s="1" t="s">
        <v>191</v>
      </c>
      <c r="G239" s="1" t="s">
        <v>192</v>
      </c>
      <c r="H239" s="1" t="s">
        <v>204</v>
      </c>
      <c r="I239" s="1"/>
      <c r="J239" s="1"/>
      <c r="K239" s="1"/>
      <c r="L239" s="2"/>
      <c r="M239" s="1"/>
      <c r="N239" s="1"/>
      <c r="O239" s="1"/>
      <c r="P239" s="1"/>
      <c r="Q239" s="1"/>
      <c r="R239" s="1"/>
      <c r="S239" s="1"/>
      <c r="T239" s="1"/>
    </row>
    <row r="240" spans="2:20" ht="15" hidden="1" x14ac:dyDescent="0.15">
      <c r="B240" s="1" t="s">
        <v>427</v>
      </c>
      <c r="C240" s="1" t="s">
        <v>474</v>
      </c>
      <c r="D240" s="1" t="s">
        <v>476</v>
      </c>
      <c r="E240" s="1" t="s">
        <v>160</v>
      </c>
      <c r="F240" s="1" t="s">
        <v>197</v>
      </c>
      <c r="G240" s="1"/>
      <c r="H240" s="1" t="s">
        <v>204</v>
      </c>
      <c r="I240" s="1"/>
      <c r="J240" s="1"/>
      <c r="K240" s="1"/>
      <c r="L240" s="2"/>
      <c r="M240" s="1"/>
      <c r="N240" s="1"/>
      <c r="O240" s="1"/>
      <c r="P240" s="1"/>
      <c r="Q240" s="1"/>
      <c r="R240" s="1"/>
      <c r="S240" s="1"/>
      <c r="T240" s="1"/>
    </row>
    <row r="241" spans="2:20" ht="90" x14ac:dyDescent="0.15">
      <c r="B241" s="1" t="s">
        <v>428</v>
      </c>
      <c r="C241" s="1" t="s">
        <v>467</v>
      </c>
      <c r="D241" s="1" t="s">
        <v>488</v>
      </c>
      <c r="E241" s="1" t="s">
        <v>161</v>
      </c>
      <c r="F241" s="1" t="s">
        <v>197</v>
      </c>
      <c r="G241" s="1"/>
      <c r="H241" s="1" t="s">
        <v>196</v>
      </c>
      <c r="I241" s="4" t="s">
        <v>498</v>
      </c>
      <c r="J241" s="4" t="s">
        <v>516</v>
      </c>
      <c r="K241" s="4" t="s">
        <v>589</v>
      </c>
      <c r="L241" s="4" t="s">
        <v>590</v>
      </c>
      <c r="M241" s="4" t="s">
        <v>497</v>
      </c>
      <c r="N241" s="4" t="s">
        <v>591</v>
      </c>
      <c r="O241" s="4" t="s">
        <v>497</v>
      </c>
      <c r="P241" s="4" t="s">
        <v>497</v>
      </c>
      <c r="Q241" s="4" t="s">
        <v>378</v>
      </c>
      <c r="R241" s="4" t="s">
        <v>497</v>
      </c>
      <c r="S241" s="4"/>
      <c r="T241" s="4" t="s">
        <v>497</v>
      </c>
    </row>
    <row r="242" spans="2:20" ht="15" hidden="1" x14ac:dyDescent="0.15">
      <c r="B242" s="1" t="s">
        <v>429</v>
      </c>
      <c r="C242" s="1" t="s">
        <v>467</v>
      </c>
      <c r="D242" s="1" t="s">
        <v>471</v>
      </c>
      <c r="E242" s="1" t="s">
        <v>162</v>
      </c>
      <c r="F242" s="1" t="s">
        <v>191</v>
      </c>
      <c r="G242" s="1" t="s">
        <v>194</v>
      </c>
      <c r="H242" s="1" t="s">
        <v>314</v>
      </c>
      <c r="I242" s="1"/>
      <c r="J242" s="1"/>
      <c r="K242" s="1"/>
      <c r="L242" s="2"/>
      <c r="M242" s="1"/>
      <c r="N242" s="1"/>
      <c r="O242" s="1"/>
      <c r="P242" s="1"/>
      <c r="Q242" s="1"/>
      <c r="R242" s="1"/>
      <c r="S242" s="1"/>
      <c r="T242" s="1"/>
    </row>
    <row r="243" spans="2:20" ht="15" hidden="1" x14ac:dyDescent="0.15">
      <c r="B243" s="1" t="s">
        <v>429</v>
      </c>
      <c r="C243" s="1" t="s">
        <v>467</v>
      </c>
      <c r="D243" s="1" t="s">
        <v>471</v>
      </c>
      <c r="E243" s="1" t="s">
        <v>162</v>
      </c>
      <c r="F243" s="1" t="s">
        <v>191</v>
      </c>
      <c r="G243" s="1" t="s">
        <v>192</v>
      </c>
      <c r="H243" s="1" t="s">
        <v>213</v>
      </c>
      <c r="I243" s="1"/>
      <c r="J243" s="1"/>
      <c r="K243" s="1"/>
      <c r="L243" s="2"/>
      <c r="M243" s="1"/>
      <c r="N243" s="1"/>
      <c r="O243" s="1"/>
      <c r="P243" s="1"/>
      <c r="Q243" s="1"/>
      <c r="R243" s="1"/>
      <c r="S243" s="1"/>
      <c r="T243" s="1"/>
    </row>
    <row r="244" spans="2:20" ht="45" hidden="1" x14ac:dyDescent="0.15">
      <c r="B244" s="1" t="s">
        <v>430</v>
      </c>
      <c r="C244" s="1" t="s">
        <v>469</v>
      </c>
      <c r="D244" s="1" t="s">
        <v>479</v>
      </c>
      <c r="E244" s="1" t="s">
        <v>163</v>
      </c>
      <c r="F244" s="1" t="s">
        <v>197</v>
      </c>
      <c r="G244" s="1"/>
      <c r="H244" s="1" t="s">
        <v>431</v>
      </c>
      <c r="I244" s="1"/>
      <c r="J244" s="1"/>
      <c r="K244" s="1"/>
      <c r="L244" s="2"/>
      <c r="M244" s="1"/>
      <c r="N244" s="1"/>
      <c r="O244" s="1"/>
      <c r="P244" s="1"/>
      <c r="Q244" s="1"/>
      <c r="R244" s="1"/>
      <c r="S244" s="1"/>
      <c r="T244" s="1"/>
    </row>
    <row r="245" spans="2:20" ht="15" hidden="1" x14ac:dyDescent="0.15">
      <c r="B245" s="1" t="s">
        <v>432</v>
      </c>
      <c r="C245" s="1" t="s">
        <v>465</v>
      </c>
      <c r="D245" s="1" t="s">
        <v>490</v>
      </c>
      <c r="E245" s="1" t="s">
        <v>164</v>
      </c>
      <c r="F245" s="1" t="s">
        <v>191</v>
      </c>
      <c r="G245" s="1" t="s">
        <v>192</v>
      </c>
      <c r="H245" s="1" t="s">
        <v>206</v>
      </c>
      <c r="I245" s="1"/>
      <c r="J245" s="1"/>
      <c r="K245" s="1"/>
      <c r="L245" s="2"/>
      <c r="M245" s="1"/>
      <c r="N245" s="1"/>
      <c r="O245" s="1"/>
      <c r="P245" s="1"/>
      <c r="Q245" s="1"/>
      <c r="R245" s="1"/>
      <c r="S245" s="1"/>
      <c r="T245" s="1"/>
    </row>
    <row r="246" spans="2:20" ht="15" hidden="1" x14ac:dyDescent="0.15">
      <c r="B246" s="1" t="s">
        <v>432</v>
      </c>
      <c r="C246" s="1" t="s">
        <v>465</v>
      </c>
      <c r="D246" s="1" t="s">
        <v>490</v>
      </c>
      <c r="E246" s="1" t="s">
        <v>164</v>
      </c>
      <c r="F246" s="1" t="s">
        <v>191</v>
      </c>
      <c r="G246" s="1" t="s">
        <v>194</v>
      </c>
      <c r="H246" s="1" t="s">
        <v>204</v>
      </c>
      <c r="I246" s="1"/>
      <c r="J246" s="1"/>
      <c r="K246" s="1"/>
      <c r="L246" s="2"/>
      <c r="M246" s="1"/>
      <c r="N246" s="1"/>
      <c r="O246" s="1"/>
      <c r="P246" s="1"/>
      <c r="Q246" s="1"/>
      <c r="R246" s="1"/>
      <c r="S246" s="1"/>
      <c r="T246" s="1"/>
    </row>
    <row r="247" spans="2:20" ht="30" x14ac:dyDescent="0.15">
      <c r="B247" s="1" t="s">
        <v>433</v>
      </c>
      <c r="C247" s="1" t="s">
        <v>465</v>
      </c>
      <c r="D247" s="1" t="s">
        <v>482</v>
      </c>
      <c r="E247" s="1" t="s">
        <v>165</v>
      </c>
      <c r="F247" s="1" t="s">
        <v>191</v>
      </c>
      <c r="G247" s="1" t="s">
        <v>192</v>
      </c>
      <c r="H247" s="1" t="s">
        <v>206</v>
      </c>
      <c r="I247" s="4" t="s">
        <v>493</v>
      </c>
      <c r="J247" s="4" t="s">
        <v>491</v>
      </c>
      <c r="K247" s="4" t="s">
        <v>496</v>
      </c>
      <c r="L247" s="4" t="s">
        <v>592</v>
      </c>
      <c r="M247" s="4" t="s">
        <v>497</v>
      </c>
      <c r="N247" s="4" t="s">
        <v>496</v>
      </c>
      <c r="O247" s="4" t="s">
        <v>497</v>
      </c>
      <c r="P247" s="4" t="s">
        <v>497</v>
      </c>
      <c r="Q247" s="4" t="s">
        <v>378</v>
      </c>
      <c r="R247" s="4" t="s">
        <v>497</v>
      </c>
      <c r="S247" s="4"/>
      <c r="T247" s="4" t="s">
        <v>497</v>
      </c>
    </row>
    <row r="248" spans="2:20" ht="15" hidden="1" x14ac:dyDescent="0.15">
      <c r="B248" s="1" t="s">
        <v>433</v>
      </c>
      <c r="C248" s="1" t="s">
        <v>465</v>
      </c>
      <c r="D248" s="1" t="s">
        <v>482</v>
      </c>
      <c r="E248" s="1" t="s">
        <v>165</v>
      </c>
      <c r="F248" s="1" t="s">
        <v>191</v>
      </c>
      <c r="G248" s="1" t="s">
        <v>194</v>
      </c>
      <c r="H248" s="1" t="s">
        <v>207</v>
      </c>
      <c r="I248" s="1"/>
      <c r="J248" s="1"/>
      <c r="K248" s="1"/>
      <c r="L248" s="2"/>
      <c r="M248" s="1"/>
      <c r="N248" s="1"/>
      <c r="O248" s="1"/>
      <c r="P248" s="1"/>
      <c r="Q248" s="1"/>
      <c r="R248" s="1"/>
      <c r="S248" s="1"/>
      <c r="T248" s="1"/>
    </row>
    <row r="249" spans="2:20" ht="15" hidden="1" x14ac:dyDescent="0.15">
      <c r="B249" s="1" t="s">
        <v>434</v>
      </c>
      <c r="C249" s="1" t="s">
        <v>465</v>
      </c>
      <c r="D249" s="1" t="s">
        <v>482</v>
      </c>
      <c r="E249" s="1" t="s">
        <v>166</v>
      </c>
      <c r="F249" s="1" t="s">
        <v>197</v>
      </c>
      <c r="G249" s="1"/>
      <c r="H249" s="1" t="s">
        <v>386</v>
      </c>
      <c r="I249" s="1"/>
      <c r="J249" s="1"/>
      <c r="K249" s="1"/>
      <c r="L249" s="2"/>
      <c r="M249" s="1"/>
      <c r="N249" s="1"/>
      <c r="O249" s="1"/>
      <c r="P249" s="1"/>
      <c r="Q249" s="1"/>
      <c r="R249" s="1"/>
      <c r="S249" s="1"/>
      <c r="T249" s="1"/>
    </row>
    <row r="250" spans="2:20" ht="30" hidden="1" x14ac:dyDescent="0.15">
      <c r="B250" s="1" t="s">
        <v>435</v>
      </c>
      <c r="C250" s="1" t="s">
        <v>472</v>
      </c>
      <c r="D250" s="1" t="s">
        <v>481</v>
      </c>
      <c r="E250" s="1" t="s">
        <v>167</v>
      </c>
      <c r="F250" s="1" t="s">
        <v>197</v>
      </c>
      <c r="G250" s="1"/>
      <c r="H250" s="1" t="s">
        <v>204</v>
      </c>
      <c r="I250" s="1"/>
      <c r="J250" s="1"/>
      <c r="K250" s="1"/>
      <c r="L250" s="2"/>
      <c r="M250" s="1"/>
      <c r="N250" s="1"/>
      <c r="O250" s="1"/>
      <c r="P250" s="1"/>
      <c r="Q250" s="1"/>
      <c r="R250" s="1"/>
      <c r="S250" s="1"/>
      <c r="T250" s="1"/>
    </row>
    <row r="251" spans="2:20" ht="15" hidden="1" x14ac:dyDescent="0.15">
      <c r="B251" s="1" t="s">
        <v>436</v>
      </c>
      <c r="C251" s="1" t="s">
        <v>477</v>
      </c>
      <c r="D251" s="1" t="s">
        <v>489</v>
      </c>
      <c r="E251" s="1" t="s">
        <v>168</v>
      </c>
      <c r="F251" s="1" t="s">
        <v>197</v>
      </c>
      <c r="G251" s="1"/>
      <c r="H251" s="1" t="s">
        <v>261</v>
      </c>
      <c r="I251" s="1"/>
      <c r="J251" s="1"/>
      <c r="K251" s="1"/>
      <c r="L251" s="2"/>
      <c r="M251" s="1"/>
      <c r="N251" s="1"/>
      <c r="O251" s="1"/>
      <c r="P251" s="1"/>
      <c r="Q251" s="1"/>
      <c r="R251" s="1"/>
      <c r="S251" s="1"/>
      <c r="T251" s="1"/>
    </row>
    <row r="252" spans="2:20" ht="15" hidden="1" x14ac:dyDescent="0.15">
      <c r="B252" s="1" t="s">
        <v>437</v>
      </c>
      <c r="C252" s="1" t="s">
        <v>474</v>
      </c>
      <c r="D252" s="1" t="s">
        <v>475</v>
      </c>
      <c r="E252" s="1" t="s">
        <v>169</v>
      </c>
      <c r="F252" s="1" t="s">
        <v>191</v>
      </c>
      <c r="G252" s="1" t="s">
        <v>192</v>
      </c>
      <c r="H252" s="1" t="s">
        <v>206</v>
      </c>
      <c r="I252" s="1"/>
      <c r="J252" s="1"/>
      <c r="K252" s="1"/>
      <c r="L252" s="2"/>
      <c r="M252" s="1"/>
      <c r="N252" s="1"/>
      <c r="O252" s="1"/>
      <c r="P252" s="1"/>
      <c r="Q252" s="1"/>
      <c r="R252" s="1"/>
      <c r="S252" s="1"/>
      <c r="T252" s="1"/>
    </row>
    <row r="253" spans="2:20" ht="15" hidden="1" x14ac:dyDescent="0.15">
      <c r="B253" s="1" t="s">
        <v>437</v>
      </c>
      <c r="C253" s="1" t="s">
        <v>474</v>
      </c>
      <c r="D253" s="1" t="s">
        <v>475</v>
      </c>
      <c r="E253" s="1" t="s">
        <v>169</v>
      </c>
      <c r="F253" s="1" t="s">
        <v>191</v>
      </c>
      <c r="G253" s="1" t="s">
        <v>194</v>
      </c>
      <c r="H253" s="1" t="s">
        <v>207</v>
      </c>
      <c r="I253" s="1"/>
      <c r="J253" s="1"/>
      <c r="K253" s="1"/>
      <c r="L253" s="2"/>
      <c r="M253" s="1"/>
      <c r="N253" s="1"/>
      <c r="O253" s="1"/>
      <c r="P253" s="1"/>
      <c r="Q253" s="1"/>
      <c r="R253" s="1"/>
      <c r="S253" s="1"/>
      <c r="T253" s="1"/>
    </row>
    <row r="254" spans="2:20" ht="45" hidden="1" x14ac:dyDescent="0.15">
      <c r="B254" s="1" t="s">
        <v>438</v>
      </c>
      <c r="C254" s="1" t="s">
        <v>469</v>
      </c>
      <c r="D254" s="1" t="s">
        <v>470</v>
      </c>
      <c r="E254" s="1" t="s">
        <v>170</v>
      </c>
      <c r="F254" s="1" t="s">
        <v>197</v>
      </c>
      <c r="G254" s="1"/>
      <c r="H254" s="1" t="s">
        <v>439</v>
      </c>
      <c r="I254" s="1"/>
      <c r="J254" s="1"/>
      <c r="K254" s="1"/>
      <c r="L254" s="2"/>
      <c r="M254" s="1"/>
      <c r="N254" s="1"/>
      <c r="O254" s="1"/>
      <c r="P254" s="1"/>
      <c r="Q254" s="1"/>
      <c r="R254" s="1"/>
      <c r="S254" s="1"/>
      <c r="T254" s="1"/>
    </row>
    <row r="255" spans="2:20" ht="30" hidden="1" x14ac:dyDescent="0.15">
      <c r="B255" s="1" t="s">
        <v>440</v>
      </c>
      <c r="C255" s="1" t="s">
        <v>467</v>
      </c>
      <c r="D255" s="1" t="s">
        <v>487</v>
      </c>
      <c r="E255" s="1" t="s">
        <v>441</v>
      </c>
      <c r="F255" s="1" t="s">
        <v>197</v>
      </c>
      <c r="G255" s="1"/>
      <c r="H255" s="1" t="s">
        <v>442</v>
      </c>
      <c r="I255" s="1"/>
      <c r="J255" s="1"/>
      <c r="K255" s="1"/>
      <c r="L255" s="2"/>
      <c r="M255" s="1"/>
      <c r="N255" s="1"/>
      <c r="O255" s="1"/>
      <c r="P255" s="1"/>
      <c r="Q255" s="1"/>
      <c r="R255" s="1"/>
      <c r="S255" s="1"/>
      <c r="T255" s="1"/>
    </row>
    <row r="256" spans="2:20" ht="15" hidden="1" x14ac:dyDescent="0.15">
      <c r="B256" s="1" t="s">
        <v>443</v>
      </c>
      <c r="C256" s="1" t="s">
        <v>465</v>
      </c>
      <c r="D256" s="1" t="s">
        <v>490</v>
      </c>
      <c r="E256" s="1" t="s">
        <v>171</v>
      </c>
      <c r="F256" s="1" t="s">
        <v>197</v>
      </c>
      <c r="G256" s="1"/>
      <c r="H256" s="1" t="s">
        <v>444</v>
      </c>
      <c r="I256" s="1"/>
      <c r="J256" s="1"/>
      <c r="K256" s="1"/>
      <c r="L256" s="2"/>
      <c r="M256" s="1"/>
      <c r="N256" s="1"/>
      <c r="O256" s="1"/>
      <c r="P256" s="1"/>
      <c r="Q256" s="1"/>
      <c r="R256" s="1"/>
      <c r="S256" s="1"/>
      <c r="T256" s="1"/>
    </row>
    <row r="257" spans="2:20" ht="15" hidden="1" x14ac:dyDescent="0.15">
      <c r="B257" s="1" t="s">
        <v>443</v>
      </c>
      <c r="C257" s="1" t="s">
        <v>465</v>
      </c>
      <c r="D257" s="1" t="s">
        <v>490</v>
      </c>
      <c r="E257" s="1" t="s">
        <v>171</v>
      </c>
      <c r="F257" s="1" t="s">
        <v>197</v>
      </c>
      <c r="G257" s="1"/>
      <c r="H257" s="1" t="s">
        <v>445</v>
      </c>
      <c r="I257" s="1"/>
      <c r="J257" s="1"/>
      <c r="K257" s="1"/>
      <c r="L257" s="2"/>
      <c r="M257" s="1"/>
      <c r="N257" s="1"/>
      <c r="O257" s="1"/>
      <c r="P257" s="1"/>
      <c r="Q257" s="1"/>
      <c r="R257" s="1"/>
      <c r="S257" s="1"/>
      <c r="T257" s="1"/>
    </row>
    <row r="258" spans="2:20" ht="15" hidden="1" x14ac:dyDescent="0.15">
      <c r="B258" s="1" t="s">
        <v>446</v>
      </c>
      <c r="C258" s="1" t="s">
        <v>477</v>
      </c>
      <c r="D258" s="1" t="s">
        <v>489</v>
      </c>
      <c r="E258" s="1" t="s">
        <v>172</v>
      </c>
      <c r="F258" s="1" t="s">
        <v>197</v>
      </c>
      <c r="G258" s="1"/>
      <c r="H258" s="1" t="s">
        <v>447</v>
      </c>
      <c r="I258" s="1"/>
      <c r="J258" s="1"/>
      <c r="K258" s="1"/>
      <c r="L258" s="2"/>
      <c r="M258" s="1"/>
      <c r="N258" s="1"/>
      <c r="O258" s="1"/>
      <c r="P258" s="1"/>
      <c r="Q258" s="1"/>
      <c r="R258" s="1"/>
      <c r="S258" s="1"/>
      <c r="T258" s="1"/>
    </row>
    <row r="259" spans="2:20" ht="30" hidden="1" x14ac:dyDescent="0.15">
      <c r="B259" s="1" t="s">
        <v>448</v>
      </c>
      <c r="C259" s="1" t="s">
        <v>472</v>
      </c>
      <c r="D259" s="1" t="s">
        <v>486</v>
      </c>
      <c r="E259" s="1" t="s">
        <v>173</v>
      </c>
      <c r="F259" s="1" t="s">
        <v>197</v>
      </c>
      <c r="G259" s="1"/>
      <c r="H259" s="1" t="s">
        <v>196</v>
      </c>
      <c r="I259" s="1"/>
      <c r="J259" s="1"/>
      <c r="K259" s="1"/>
      <c r="L259" s="2"/>
      <c r="M259" s="1"/>
      <c r="N259" s="1"/>
      <c r="O259" s="1"/>
      <c r="P259" s="1"/>
      <c r="Q259" s="1"/>
      <c r="R259" s="1"/>
      <c r="S259" s="1"/>
      <c r="T259" s="1"/>
    </row>
    <row r="260" spans="2:20" ht="30" hidden="1" x14ac:dyDescent="0.15">
      <c r="B260" s="1" t="s">
        <v>449</v>
      </c>
      <c r="C260" s="1" t="s">
        <v>467</v>
      </c>
      <c r="D260" s="1" t="s">
        <v>468</v>
      </c>
      <c r="E260" s="1" t="s">
        <v>174</v>
      </c>
      <c r="F260" s="1" t="s">
        <v>197</v>
      </c>
      <c r="G260" s="1"/>
      <c r="H260" s="1" t="s">
        <v>196</v>
      </c>
      <c r="I260" s="1"/>
      <c r="J260" s="1"/>
      <c r="K260" s="1"/>
      <c r="L260" s="2"/>
      <c r="M260" s="1"/>
      <c r="N260" s="1"/>
      <c r="O260" s="1"/>
      <c r="P260" s="1"/>
      <c r="Q260" s="1"/>
      <c r="R260" s="1"/>
      <c r="S260" s="1"/>
      <c r="T260" s="1"/>
    </row>
    <row r="261" spans="2:20" ht="45" hidden="1" x14ac:dyDescent="0.15">
      <c r="B261" s="1" t="s">
        <v>450</v>
      </c>
      <c r="C261" s="1" t="s">
        <v>469</v>
      </c>
      <c r="D261" s="1" t="s">
        <v>479</v>
      </c>
      <c r="E261" s="1" t="s">
        <v>175</v>
      </c>
      <c r="F261" s="1" t="s">
        <v>197</v>
      </c>
      <c r="G261" s="1"/>
      <c r="H261" s="1" t="s">
        <v>451</v>
      </c>
      <c r="I261" s="1"/>
      <c r="J261" s="1"/>
      <c r="K261" s="1"/>
      <c r="L261" s="2"/>
      <c r="M261" s="1"/>
      <c r="N261" s="1"/>
      <c r="O261" s="1"/>
      <c r="P261" s="1"/>
      <c r="Q261" s="1"/>
      <c r="R261" s="1"/>
      <c r="S261" s="1"/>
      <c r="T261" s="1"/>
    </row>
    <row r="262" spans="2:20" ht="30" x14ac:dyDescent="0.15">
      <c r="B262" s="1" t="s">
        <v>452</v>
      </c>
      <c r="C262" s="1" t="s">
        <v>467</v>
      </c>
      <c r="D262" s="1" t="s">
        <v>471</v>
      </c>
      <c r="E262" s="1" t="s">
        <v>176</v>
      </c>
      <c r="F262" s="1" t="s">
        <v>191</v>
      </c>
      <c r="G262" s="1" t="s">
        <v>192</v>
      </c>
      <c r="H262" s="1" t="s">
        <v>248</v>
      </c>
      <c r="I262" s="4" t="s">
        <v>493</v>
      </c>
      <c r="J262" s="4" t="s">
        <v>508</v>
      </c>
      <c r="K262" s="4" t="s">
        <v>595</v>
      </c>
      <c r="L262" s="4" t="s">
        <v>496</v>
      </c>
      <c r="M262" s="4" t="s">
        <v>497</v>
      </c>
      <c r="N262" s="4" t="s">
        <v>596</v>
      </c>
      <c r="O262" s="4" t="s">
        <v>497</v>
      </c>
      <c r="P262" s="4" t="s">
        <v>497</v>
      </c>
      <c r="Q262" s="4" t="s">
        <v>378</v>
      </c>
      <c r="R262" s="4" t="s">
        <v>378</v>
      </c>
      <c r="S262" s="4"/>
      <c r="T262" s="4" t="s">
        <v>497</v>
      </c>
    </row>
    <row r="263" spans="2:20" ht="60" x14ac:dyDescent="0.15">
      <c r="B263" s="1" t="s">
        <v>452</v>
      </c>
      <c r="C263" s="1" t="s">
        <v>467</v>
      </c>
      <c r="D263" s="1" t="s">
        <v>471</v>
      </c>
      <c r="E263" s="1" t="s">
        <v>176</v>
      </c>
      <c r="F263" s="1" t="s">
        <v>191</v>
      </c>
      <c r="G263" s="1" t="s">
        <v>194</v>
      </c>
      <c r="H263" s="1" t="s">
        <v>453</v>
      </c>
      <c r="I263" s="4" t="s">
        <v>498</v>
      </c>
      <c r="J263" s="4" t="s">
        <v>572</v>
      </c>
      <c r="K263" s="4" t="s">
        <v>593</v>
      </c>
      <c r="L263" s="4" t="s">
        <v>496</v>
      </c>
      <c r="M263" s="4" t="s">
        <v>497</v>
      </c>
      <c r="N263" s="4" t="s">
        <v>594</v>
      </c>
      <c r="O263" s="4" t="s">
        <v>497</v>
      </c>
      <c r="P263" s="4" t="s">
        <v>497</v>
      </c>
      <c r="Q263" s="4" t="s">
        <v>378</v>
      </c>
      <c r="R263" s="4" t="s">
        <v>497</v>
      </c>
      <c r="S263" s="4"/>
      <c r="T263" s="4" t="s">
        <v>497</v>
      </c>
    </row>
    <row r="264" spans="2:20" ht="30" hidden="1" x14ac:dyDescent="0.15">
      <c r="B264" s="1" t="s">
        <v>454</v>
      </c>
      <c r="C264" s="1" t="s">
        <v>472</v>
      </c>
      <c r="D264" s="1" t="s">
        <v>486</v>
      </c>
      <c r="E264" s="1" t="s">
        <v>177</v>
      </c>
      <c r="F264" s="1" t="s">
        <v>197</v>
      </c>
      <c r="G264" s="1"/>
      <c r="H264" s="1" t="s">
        <v>204</v>
      </c>
      <c r="I264" s="1"/>
      <c r="J264" s="1"/>
      <c r="K264" s="1"/>
      <c r="L264" s="2"/>
      <c r="M264" s="1"/>
      <c r="N264" s="1"/>
      <c r="O264" s="1"/>
      <c r="P264" s="1"/>
      <c r="Q264" s="1"/>
      <c r="R264" s="1"/>
      <c r="S264" s="1"/>
      <c r="T264" s="1"/>
    </row>
    <row r="265" spans="2:20" ht="15" hidden="1" x14ac:dyDescent="0.15">
      <c r="B265" s="1" t="s">
        <v>455</v>
      </c>
      <c r="C265" s="1" t="s">
        <v>474</v>
      </c>
      <c r="D265" s="1" t="s">
        <v>484</v>
      </c>
      <c r="E265" s="1" t="s">
        <v>178</v>
      </c>
      <c r="F265" s="1" t="s">
        <v>191</v>
      </c>
      <c r="G265" s="1" t="s">
        <v>192</v>
      </c>
      <c r="H265" s="1" t="s">
        <v>206</v>
      </c>
      <c r="I265" s="1"/>
      <c r="J265" s="1"/>
      <c r="K265" s="1"/>
      <c r="L265" s="2"/>
      <c r="M265" s="1"/>
      <c r="N265" s="1"/>
      <c r="O265" s="1"/>
      <c r="P265" s="1"/>
      <c r="Q265" s="1"/>
      <c r="R265" s="1"/>
      <c r="S265" s="1"/>
      <c r="T265" s="1"/>
    </row>
    <row r="266" spans="2:20" ht="15" hidden="1" x14ac:dyDescent="0.15">
      <c r="B266" s="1" t="s">
        <v>455</v>
      </c>
      <c r="C266" s="1" t="s">
        <v>474</v>
      </c>
      <c r="D266" s="1" t="s">
        <v>484</v>
      </c>
      <c r="E266" s="1" t="s">
        <v>178</v>
      </c>
      <c r="F266" s="1" t="s">
        <v>191</v>
      </c>
      <c r="G266" s="1" t="s">
        <v>194</v>
      </c>
      <c r="H266" s="1" t="s">
        <v>207</v>
      </c>
      <c r="I266" s="1"/>
      <c r="J266" s="1"/>
      <c r="K266" s="1"/>
      <c r="L266" s="2"/>
      <c r="M266" s="1"/>
      <c r="N266" s="1"/>
      <c r="O266" s="1"/>
      <c r="P266" s="1"/>
      <c r="Q266" s="1"/>
      <c r="R266" s="1"/>
      <c r="S266" s="1"/>
      <c r="T266" s="1"/>
    </row>
    <row r="267" spans="2:20" ht="15" hidden="1" x14ac:dyDescent="0.15">
      <c r="B267" s="1" t="s">
        <v>456</v>
      </c>
      <c r="C267" s="1" t="s">
        <v>474</v>
      </c>
      <c r="D267" s="1" t="s">
        <v>476</v>
      </c>
      <c r="E267" s="1" t="s">
        <v>179</v>
      </c>
      <c r="F267" s="1" t="s">
        <v>191</v>
      </c>
      <c r="G267" s="1" t="s">
        <v>192</v>
      </c>
      <c r="H267" s="1" t="s">
        <v>206</v>
      </c>
      <c r="I267" s="1"/>
      <c r="J267" s="1"/>
      <c r="K267" s="1"/>
      <c r="L267" s="2"/>
      <c r="M267" s="1"/>
      <c r="N267" s="1"/>
      <c r="O267" s="1"/>
      <c r="P267" s="1"/>
      <c r="Q267" s="1"/>
      <c r="R267" s="1"/>
      <c r="S267" s="1"/>
      <c r="T267" s="1"/>
    </row>
    <row r="268" spans="2:20" ht="15" hidden="1" x14ac:dyDescent="0.15">
      <c r="B268" s="1" t="s">
        <v>456</v>
      </c>
      <c r="C268" s="1" t="s">
        <v>474</v>
      </c>
      <c r="D268" s="1" t="s">
        <v>476</v>
      </c>
      <c r="E268" s="1" t="s">
        <v>179</v>
      </c>
      <c r="F268" s="1" t="s">
        <v>191</v>
      </c>
      <c r="G268" s="1" t="s">
        <v>194</v>
      </c>
      <c r="H268" s="1" t="s">
        <v>207</v>
      </c>
      <c r="I268" s="1"/>
      <c r="J268" s="1"/>
      <c r="K268" s="1"/>
      <c r="L268" s="2"/>
      <c r="M268" s="1"/>
      <c r="N268" s="1"/>
      <c r="O268" s="1"/>
      <c r="P268" s="1"/>
      <c r="Q268" s="1"/>
      <c r="R268" s="1"/>
      <c r="S268" s="1"/>
      <c r="T268" s="1"/>
    </row>
    <row r="269" spans="2:20" ht="15" hidden="1" x14ac:dyDescent="0.15">
      <c r="B269" s="1" t="s">
        <v>457</v>
      </c>
      <c r="C269" s="1" t="s">
        <v>465</v>
      </c>
      <c r="D269" s="1" t="s">
        <v>490</v>
      </c>
      <c r="E269" s="1" t="s">
        <v>180</v>
      </c>
      <c r="F269" s="1" t="s">
        <v>191</v>
      </c>
      <c r="G269" s="1" t="s">
        <v>192</v>
      </c>
      <c r="H269" s="1" t="s">
        <v>458</v>
      </c>
      <c r="I269" s="1"/>
      <c r="J269" s="1"/>
      <c r="K269" s="1"/>
      <c r="L269" s="2"/>
      <c r="M269" s="1"/>
      <c r="N269" s="1"/>
      <c r="O269" s="1"/>
      <c r="P269" s="1"/>
      <c r="Q269" s="1"/>
      <c r="R269" s="1"/>
      <c r="S269" s="1"/>
      <c r="T269" s="1"/>
    </row>
    <row r="270" spans="2:20" ht="15" hidden="1" x14ac:dyDescent="0.15">
      <c r="B270" s="1" t="s">
        <v>457</v>
      </c>
      <c r="C270" s="1" t="s">
        <v>465</v>
      </c>
      <c r="D270" s="1" t="s">
        <v>490</v>
      </c>
      <c r="E270" s="1" t="s">
        <v>180</v>
      </c>
      <c r="F270" s="1" t="s">
        <v>191</v>
      </c>
      <c r="G270" s="1" t="s">
        <v>194</v>
      </c>
      <c r="H270" s="1" t="s">
        <v>207</v>
      </c>
      <c r="I270" s="1"/>
      <c r="J270" s="1"/>
      <c r="K270" s="1"/>
      <c r="L270" s="2"/>
      <c r="M270" s="1"/>
      <c r="N270" s="1"/>
      <c r="O270" s="1"/>
      <c r="P270" s="1"/>
      <c r="Q270" s="1"/>
      <c r="R270" s="1"/>
      <c r="S270" s="1"/>
      <c r="T270" s="1"/>
    </row>
    <row r="271" spans="2:20" ht="15" hidden="1" x14ac:dyDescent="0.15">
      <c r="B271" s="1" t="s">
        <v>459</v>
      </c>
      <c r="C271" s="1" t="s">
        <v>477</v>
      </c>
      <c r="D271" s="1" t="s">
        <v>489</v>
      </c>
      <c r="E271" s="1" t="s">
        <v>181</v>
      </c>
      <c r="F271" s="1" t="s">
        <v>197</v>
      </c>
      <c r="G271" s="1"/>
      <c r="H271" s="1" t="s">
        <v>196</v>
      </c>
      <c r="I271" s="1"/>
      <c r="J271" s="1"/>
      <c r="K271" s="1"/>
      <c r="L271" s="2"/>
      <c r="M271" s="1"/>
      <c r="N271" s="1"/>
      <c r="O271" s="1"/>
      <c r="P271" s="1"/>
      <c r="Q271" s="1"/>
      <c r="R271" s="1"/>
      <c r="S271" s="1"/>
      <c r="T271" s="1"/>
    </row>
    <row r="272" spans="2:20" ht="15" hidden="1" x14ac:dyDescent="0.15">
      <c r="B272" s="1" t="s">
        <v>460</v>
      </c>
      <c r="C272" s="1" t="s">
        <v>465</v>
      </c>
      <c r="D272" s="1" t="s">
        <v>482</v>
      </c>
      <c r="E272" s="1" t="s">
        <v>182</v>
      </c>
      <c r="F272" s="1" t="s">
        <v>197</v>
      </c>
      <c r="G272" s="1"/>
      <c r="H272" s="1" t="s">
        <v>204</v>
      </c>
      <c r="I272" s="1"/>
      <c r="J272" s="1"/>
      <c r="K272" s="1"/>
      <c r="L272" s="2"/>
      <c r="M272" s="1"/>
      <c r="N272" s="1"/>
      <c r="O272" s="1"/>
      <c r="P272" s="1"/>
      <c r="Q272" s="1"/>
      <c r="R272" s="1"/>
      <c r="S272" s="1"/>
      <c r="T272" s="1"/>
    </row>
    <row r="273" spans="2:20" ht="45" hidden="1" x14ac:dyDescent="0.15">
      <c r="B273" s="1" t="s">
        <v>461</v>
      </c>
      <c r="C273" s="1" t="s">
        <v>469</v>
      </c>
      <c r="D273" s="1" t="s">
        <v>479</v>
      </c>
      <c r="E273" s="1" t="s">
        <v>183</v>
      </c>
      <c r="F273" s="1" t="s">
        <v>191</v>
      </c>
      <c r="G273" s="1" t="s">
        <v>192</v>
      </c>
      <c r="H273" s="1" t="s">
        <v>206</v>
      </c>
      <c r="I273" s="1"/>
      <c r="J273" s="1"/>
      <c r="K273" s="1"/>
      <c r="L273" s="2"/>
      <c r="M273" s="1"/>
      <c r="N273" s="1"/>
      <c r="O273" s="1"/>
      <c r="P273" s="1"/>
      <c r="Q273" s="1"/>
      <c r="R273" s="1"/>
      <c r="S273" s="1"/>
      <c r="T273" s="1"/>
    </row>
    <row r="274" spans="2:20" ht="45" hidden="1" x14ac:dyDescent="0.15">
      <c r="B274" s="1" t="s">
        <v>461</v>
      </c>
      <c r="C274" s="1" t="s">
        <v>469</v>
      </c>
      <c r="D274" s="1" t="s">
        <v>479</v>
      </c>
      <c r="E274" s="1" t="s">
        <v>183</v>
      </c>
      <c r="F274" s="1" t="s">
        <v>191</v>
      </c>
      <c r="G274" s="1" t="s">
        <v>194</v>
      </c>
      <c r="H274" s="1" t="s">
        <v>220</v>
      </c>
      <c r="I274" s="1"/>
      <c r="J274" s="1"/>
      <c r="K274" s="1"/>
      <c r="L274" s="2"/>
      <c r="M274" s="1"/>
      <c r="N274" s="1"/>
      <c r="O274" s="1"/>
      <c r="P274" s="1"/>
      <c r="Q274" s="1"/>
      <c r="R274" s="1"/>
      <c r="S274" s="1"/>
      <c r="T274" s="1"/>
    </row>
    <row r="275" spans="2:20" ht="45" x14ac:dyDescent="0.15">
      <c r="B275" s="1" t="s">
        <v>462</v>
      </c>
      <c r="C275" s="1" t="s">
        <v>472</v>
      </c>
      <c r="D275" s="1" t="s">
        <v>473</v>
      </c>
      <c r="E275" s="1" t="s">
        <v>184</v>
      </c>
      <c r="F275" s="1" t="s">
        <v>197</v>
      </c>
      <c r="G275" s="1"/>
      <c r="H275" s="1" t="s">
        <v>204</v>
      </c>
      <c r="I275" s="4" t="s">
        <v>493</v>
      </c>
      <c r="J275" s="4" t="s">
        <v>508</v>
      </c>
      <c r="K275" s="4" t="s">
        <v>597</v>
      </c>
      <c r="L275" s="4" t="s">
        <v>496</v>
      </c>
      <c r="M275" s="4" t="s">
        <v>497</v>
      </c>
      <c r="N275" s="4" t="s">
        <v>499</v>
      </c>
      <c r="O275" s="4" t="s">
        <v>497</v>
      </c>
      <c r="P275" s="4" t="s">
        <v>497</v>
      </c>
      <c r="Q275" s="4" t="s">
        <v>497</v>
      </c>
      <c r="R275" s="4" t="s">
        <v>497</v>
      </c>
      <c r="S275" s="4"/>
      <c r="T275" s="4" t="s">
        <v>511</v>
      </c>
    </row>
    <row r="276" spans="2:20" ht="30" hidden="1" x14ac:dyDescent="0.15">
      <c r="B276" s="1" t="s">
        <v>463</v>
      </c>
      <c r="C276" s="1" t="s">
        <v>472</v>
      </c>
      <c r="D276" s="1" t="s">
        <v>473</v>
      </c>
      <c r="E276" s="1" t="s">
        <v>185</v>
      </c>
      <c r="F276" s="1" t="s">
        <v>191</v>
      </c>
      <c r="G276" s="1" t="s">
        <v>192</v>
      </c>
      <c r="H276" s="1" t="s">
        <v>204</v>
      </c>
      <c r="I276" s="1"/>
      <c r="J276" s="1"/>
      <c r="K276" s="1"/>
      <c r="L276" s="2"/>
      <c r="M276" s="1"/>
      <c r="N276" s="1"/>
      <c r="O276" s="1"/>
      <c r="P276" s="1"/>
      <c r="Q276" s="1"/>
      <c r="R276" s="1"/>
      <c r="S276" s="1"/>
      <c r="T276" s="1"/>
    </row>
    <row r="277" spans="2:20" ht="30" hidden="1" x14ac:dyDescent="0.15">
      <c r="B277" s="1" t="s">
        <v>463</v>
      </c>
      <c r="C277" s="1" t="s">
        <v>472</v>
      </c>
      <c r="D277" s="1" t="s">
        <v>473</v>
      </c>
      <c r="E277" s="1" t="s">
        <v>185</v>
      </c>
      <c r="F277" s="1" t="s">
        <v>191</v>
      </c>
      <c r="G277" s="1" t="s">
        <v>194</v>
      </c>
      <c r="H277" s="1" t="s">
        <v>207</v>
      </c>
      <c r="I277" s="1"/>
      <c r="J277" s="1"/>
      <c r="K277" s="1"/>
      <c r="L277" s="2"/>
      <c r="M277" s="1"/>
      <c r="N277" s="1"/>
      <c r="O277" s="1"/>
      <c r="P277" s="1"/>
      <c r="Q277" s="1"/>
      <c r="R277" s="1"/>
      <c r="S277" s="1"/>
      <c r="T277" s="1"/>
    </row>
  </sheetData>
  <mergeCells count="1">
    <mergeCell ref="O1:S1"/>
  </mergeCells>
  <pageMargins left="0" right="0" top="0" bottom="0" header="0" footer="0"/>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summary</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Kapil Kapoor</dc:creator>
  <cp:lastModifiedBy>Addie Erwin</cp:lastModifiedBy>
  <cp:lastPrinted>2023-08-15T00:18:13Z</cp:lastPrinted>
  <dcterms:created xsi:type="dcterms:W3CDTF">2023-08-14T23:19:51Z</dcterms:created>
  <dcterms:modified xsi:type="dcterms:W3CDTF">2023-10-04T08:37:40Z</dcterms:modified>
</cp:coreProperties>
</file>